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BCD-CRB\!fundusze 2014-2020\PROW 2014-2020\!PROMOCJA PRODUKTOW REGIONALNYCH\NABOR 2019\AGRO-DANMIS\03 do przetargu\"/>
    </mc:Choice>
  </mc:AlternateContent>
  <xr:revisionPtr revIDLastSave="0" documentId="8_{B4162B16-7A27-4F42-905C-214F1C83AB5D}" xr6:coauthVersionLast="45" xr6:coauthVersionMax="45" xr10:uidLastSave="{00000000-0000-0000-0000-000000000000}"/>
  <bookViews>
    <workbookView xWindow="-120" yWindow="-120" windowWidth="29040" windowHeight="15840" xr2:uid="{7EDAE542-5725-44B0-8314-A75E861CBE91}"/>
  </bookViews>
  <sheets>
    <sheet name="Załacznik nr 1" sheetId="1" r:id="rId1"/>
  </sheets>
  <definedNames>
    <definedName name="_xlnm.Print_Area" localSheetId="0">'Załacznik nr 1'!$A$2:$K$355</definedName>
    <definedName name="Z_0E78DA11_37F0_495F_8AFF_017B79D1801F_.wvu.PrintArea" localSheetId="0" hidden="1">'Załacznik nr 1'!$1:$1048576</definedName>
    <definedName name="Z_40BF7A3D_526B_4E5E_A7BA_29713399058C_.wvu.PrintArea" localSheetId="0" hidden="1">'Załacznik nr 1'!$1:$1048576</definedName>
    <definedName name="Z_6C870B20_7DF5_11DA_8A0C_00C0CA12360B_.wvu.PrintArea" localSheetId="0" hidden="1">'Załacznik nr 1'!$1:$1048576</definedName>
    <definedName name="Z_F8A5106B_907C_4F5E_89EF_AD865994933C_.wvu.PrintArea" localSheetId="0" hidden="1">'Załacznik nr 1'!$1:$1048576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2" i="1" l="1"/>
  <c r="G342" i="1"/>
  <c r="H305" i="1"/>
  <c r="G305" i="1"/>
  <c r="H250" i="1"/>
  <c r="G250" i="1"/>
  <c r="H207" i="1"/>
  <c r="G207" i="1"/>
  <c r="H126" i="1"/>
  <c r="G126" i="1"/>
  <c r="G74" i="1"/>
  <c r="H343" i="1" l="1"/>
  <c r="F342" i="1"/>
  <c r="F250" i="1"/>
  <c r="F126" i="1"/>
  <c r="F74" i="1"/>
  <c r="F305" i="1"/>
  <c r="F207" i="1"/>
  <c r="G343" i="1"/>
  <c r="F343" i="1" l="1"/>
</calcChain>
</file>

<file path=xl/sharedStrings.xml><?xml version="1.0" encoding="utf-8"?>
<sst xmlns="http://schemas.openxmlformats.org/spreadsheetml/2006/main" count="959" uniqueCount="458">
  <si>
    <t>Lp.</t>
  </si>
  <si>
    <t>Zadanie</t>
  </si>
  <si>
    <t>Mierniki rzeczowe</t>
  </si>
  <si>
    <t>jedn. miary</t>
  </si>
  <si>
    <t>ilość (liczba)</t>
  </si>
  <si>
    <t>ETAP I</t>
  </si>
  <si>
    <t>1.1</t>
  </si>
  <si>
    <t>Reklama w lokalnej telewizji (np. WTK, TVP Regionalne)</t>
  </si>
  <si>
    <t>1.1.1</t>
  </si>
  <si>
    <t>Lokowanie produktu w programie kulinarnym lub dotyczącym zdrowego żywienia np. TVP Poznań, WTK, Kuchnia Plus lub równoważne (pod uwagę brać będziemy brać ilość wyświetleń wybranych programów na przekroju ostatnich 3 miesięcy oraz grupę docelową programu Jakość i Tradycja) - wycena obejmuje wykupienie czasu w audycji, przekazanie informacji o produktach przez dziennikarza lub prowadzącego program</t>
  </si>
  <si>
    <t>emisja</t>
  </si>
  <si>
    <t>1.2</t>
  </si>
  <si>
    <t xml:space="preserve">Działania PR w prasie oraz portalach internetowych </t>
  </si>
  <si>
    <t>1.2.1</t>
  </si>
  <si>
    <t xml:space="preserve">Przeprowadzenie sesji zdjęciowej </t>
  </si>
  <si>
    <t>dzień</t>
  </si>
  <si>
    <t>1.2.1.1</t>
  </si>
  <si>
    <t>wynagrodzenie fotografa i obróbka zdjęć</t>
  </si>
  <si>
    <t>1.2.1.2</t>
  </si>
  <si>
    <t>wynajęcia studia zdjęciowego</t>
  </si>
  <si>
    <t>1.2.1.3</t>
  </si>
  <si>
    <t>wynagrodzenie food stylisty</t>
  </si>
  <si>
    <t>1.2.1.4</t>
  </si>
  <si>
    <t xml:space="preserve">elementy scenografii </t>
  </si>
  <si>
    <t>1.2.2</t>
  </si>
  <si>
    <t>Opracowanie haseł reklamowych, przygotowanie wizualizacji produktów oraz projektów graficznych, BIG IDEA</t>
  </si>
  <si>
    <t>komplet</t>
  </si>
  <si>
    <t>1.2.2.1</t>
  </si>
  <si>
    <t>BIG IDEA (główna koncepcja kampanii reklamowej) oraz opracowanie haseł reklamowych</t>
  </si>
  <si>
    <t>1.2.2.2</t>
  </si>
  <si>
    <t>projekty graficzne - key visual</t>
  </si>
  <si>
    <t>1.2.2.3</t>
  </si>
  <si>
    <t xml:space="preserve">wizualizacja produktów </t>
  </si>
  <si>
    <t>1.2.3</t>
  </si>
  <si>
    <t>Publikacja artykułów w prasie (kampania prasowa w magazynach kobiecych, tematycznych- kulinarnych, zdrowe żywienie oraz lifestyle'owych np. jak: KUKBUK, Moje Gotowanie, Samo Zdrowie, Zdrowie na talerzu, Gala, Wysokie Obcasy Extra lub równoważne (pod uwagę brać będziemy czytelnictwo w grupie docelowej, sprzedaż egzemplarzy w danym momencie, wskaźniki czytelnictwa, zasięgi)</t>
  </si>
  <si>
    <t>publikacja</t>
  </si>
  <si>
    <t>1.2.3.1</t>
  </si>
  <si>
    <t xml:space="preserve">zakup miejsca w prasie </t>
  </si>
  <si>
    <t>1.2.3.2</t>
  </si>
  <si>
    <t>usługa copywriterska</t>
  </si>
  <si>
    <t>1.2.3.3</t>
  </si>
  <si>
    <t>prace graficzne i przygotowanie do druku</t>
  </si>
  <si>
    <t>1.2.4</t>
  </si>
  <si>
    <t>Publikacja artkułów w  portalach internetowych (np. mojegotowanie.pl, przeslijprzepis.pl, kukbuk.pl, haps, kwestia smaku, wp.pl, interia.pl lub równoważnych pod uwagę brać będziemy zasięgi danego portalu, statytystyki portalu z ostatnich 3 miesięcy, dopasowanie do naszej grupy docelowej oraz tematyki projektu) - przygotowanie artykułu oraz contentu, praca copywritera prace graficzne, dopasowanie zdjęć oraz grafik pod formaty portalu</t>
  </si>
  <si>
    <t>1.2.4.1</t>
  </si>
  <si>
    <t>zakup miejsca na portalu</t>
  </si>
  <si>
    <t>1.2.4.2</t>
  </si>
  <si>
    <t>usługa copywriterska- content i napisanie artykułu</t>
  </si>
  <si>
    <t>1.2.4.3</t>
  </si>
  <si>
    <t>prace graficzne i przygotowanie formatów internetowych</t>
  </si>
  <si>
    <t>1.2.5</t>
  </si>
  <si>
    <t xml:space="preserve">Produkcja filmów video do promocji programu Jakość Tradycja w tym: scenariusz filmu, koszt ekipy filmowej, wynajęcie planu, montaż, obróbka, nagłośnienie planu, foodstylista, makeupistka, </t>
  </si>
  <si>
    <t>sztuk</t>
  </si>
  <si>
    <t>1.2.5.1</t>
  </si>
  <si>
    <t>wynajęcie ekipy filmowej, scenariusz filmu, montaż oraz obróbka</t>
  </si>
  <si>
    <t>1.2.5.2</t>
  </si>
  <si>
    <t>wynajęcie planu i scenografia</t>
  </si>
  <si>
    <t>1.2.5.3</t>
  </si>
  <si>
    <t>foodstylista, makeupista</t>
  </si>
  <si>
    <t>1.2.5.4</t>
  </si>
  <si>
    <t>nagłośnienie planu, lektor</t>
  </si>
  <si>
    <t>1.3</t>
  </si>
  <si>
    <t>Działania on-line w Internecie</t>
  </si>
  <si>
    <t>1.3.1</t>
  </si>
  <si>
    <t xml:space="preserve">Stworzenie strony internetowej dotyczącej produktów do promowania Jakość Tradycji przez wrzucanie treści edukacyjnych o charakterze zdrowotnym, kulinarnym. </t>
  </si>
  <si>
    <t>1.3.1.1</t>
  </si>
  <si>
    <t>przygotowanie projektu graficznego strony w tym makiet</t>
  </si>
  <si>
    <t>1.3.1.2</t>
  </si>
  <si>
    <t>prace programisty w tym implementacja niezbędnych narzędzi oraz wtyczek</t>
  </si>
  <si>
    <t>1.3.1.3</t>
  </si>
  <si>
    <t>konsultacje z UX designerem pod kątem audytu strony</t>
  </si>
  <si>
    <t>1.3.1.4</t>
  </si>
  <si>
    <t>prace copywriterskie- teksty i merytoryka do strony</t>
  </si>
  <si>
    <t>1.3.2</t>
  </si>
  <si>
    <t>Prowadzenie kanałów w Social Mediach (Facebook, Instagram, YouTube)</t>
  </si>
  <si>
    <t>miesiąc</t>
  </si>
  <si>
    <t>1.3.2.1</t>
  </si>
  <si>
    <t>wynagrodzenie Social Media Managera w tym ułożenie harmonogramu postów, obsługa kanałów: Facebook, Instagram, YouTube w tym relacje z imprez targowych, generowanie raportów zasięgowych ze wszystkich kanałów</t>
  </si>
  <si>
    <t>1.3.2.2</t>
  </si>
  <si>
    <t>przygotowanie grafik pod posty oraz kampanie płatne</t>
  </si>
  <si>
    <t>grafika</t>
  </si>
  <si>
    <t>1.3.2.3</t>
  </si>
  <si>
    <t>budżet na posty płatne w tym dark posty (post stworzony na potrzeby reklamy, który pojawi się w aktualnościach (w News Feedzie) wybranej grupy docelowej, ale nie pojawi się Twojej stronie fan page’u) zwiększające ruch na kanałach ( zasięg ogólnopolski, targetowanie pod daną tematykę oraz grupę docelową)- rozliczenie poprzez Menedżera firmy na Facebooku i Instagramie</t>
  </si>
  <si>
    <t>1.3.2.4</t>
  </si>
  <si>
    <t>przygotowanie materiałów video na kanały Social Media</t>
  </si>
  <si>
    <t>video</t>
  </si>
  <si>
    <t>1.3.3</t>
  </si>
  <si>
    <t>Influencer marketing w Internecie: stała współpraca z ambasadorami marki, posty oraz relacje w charakterze product placement Jakość i Tradycja w mediach społecznościowych na kanałach influencerów prowadzących konta o tematyce kulinarnej, zdrowotnej, dietetycznej, lifestyle'owej np. Jakub Kuroń, Pascal Brodnicki, Piotr Kucharski, Anna Starmach,  Beata Śniechowska, Damian Kordas, Grzegorz Zawierucha lub równoważne (pod uwagę będziemy brać zasięgi danych osób z ostatnich 3 miesięcy, czy ich odbiorcy wpisują się w nasz target oraz ich aktywność w Social Mediach). W tym wysyłka kreatywna do influencerów.</t>
  </si>
  <si>
    <t>wpis</t>
  </si>
  <si>
    <t>1.3.3.1</t>
  </si>
  <si>
    <t>wynagrodzenie influencera w tym publikowanie postów, stories, oznaczanie naszego profilu na jego kanałach Social Media, pod uwagę bierzemy influencerów o średnich zasięgach</t>
  </si>
  <si>
    <t>1.3.3.2</t>
  </si>
  <si>
    <t>wysłka kreatywna do influencerów zawierająca produkty oraz gadżety związane z projektem w tym pakowanie oraz wysyłka kurierska, produkty i ich zdjęcia zostaną umieszczone na kanałach Social Media influencerów</t>
  </si>
  <si>
    <t>1.3.4</t>
  </si>
  <si>
    <t>Kampania Google Ads w Internecie- wyświetlanie linków sponsorowanych w wynikach wyszukiwarki Google i na stronach współpracujących w ramach programu Google AdSense, w tym wybór słów kluczowych, na które będzie się wyświetlała reklama Google Ads, wybór witryn internetowych, na których wyświetlana będzie reklama Google Ads,  wybór modelu CPC (współczynnik efektywności reklamy; jest to stosunek kosztów włożonych w emisję reklamy do liczby kliknięć w daną reklamę) lub CPM (koszt dotarcia do tysiąca odbiorców, obliczany jest na podstawie liczby odsłon witryny internetowej) - w ciągu miesiąca 3 równoczesne kampanie</t>
  </si>
  <si>
    <t>Ilość kliknięć</t>
  </si>
  <si>
    <t>1.3.5</t>
  </si>
  <si>
    <t>Konkursy dla użytkowników mediów społecznościowych</t>
  </si>
  <si>
    <t>1.3.5.1</t>
  </si>
  <si>
    <t>Koordynacja konkursów oraz administracja danych osobowych</t>
  </si>
  <si>
    <t>konkurs</t>
  </si>
  <si>
    <t>1.3.5.2</t>
  </si>
  <si>
    <t>Stworzenie regulaminów konkursu oraz konsultacje z działem prawnym pod kątem RODO</t>
  </si>
  <si>
    <t>1.3.5.3</t>
  </si>
  <si>
    <t>Stworzenie grafik konkursowych</t>
  </si>
  <si>
    <t>1.3.5.4</t>
  </si>
  <si>
    <t>Wysyłka nagród - przesyłka kurierska</t>
  </si>
  <si>
    <t>1.5</t>
  </si>
  <si>
    <t>Produkcja materiałów drukowanych i gadżetów</t>
  </si>
  <si>
    <t>1.5.1</t>
  </si>
  <si>
    <t>broszura z przepisami - opracowanie graficzne, koncepcyjne, zdjęcia, copywriting</t>
  </si>
  <si>
    <t>1.5.1.1</t>
  </si>
  <si>
    <t>opracowanie graficzne i przygotowanie do druku</t>
  </si>
  <si>
    <t>1.5.1.2</t>
  </si>
  <si>
    <t>copywriting</t>
  </si>
  <si>
    <t>1.5.1.3</t>
  </si>
  <si>
    <t>druk</t>
  </si>
  <si>
    <t>1.5.2</t>
  </si>
  <si>
    <t>książeczka edukacyjna dla dzieci: opracowanie merytoryczne contentu, opracowanie rysunkowo-graficzne, przygotowanie, oprawa i druk</t>
  </si>
  <si>
    <t>1.5.2.1</t>
  </si>
  <si>
    <t>koncepcja, consulting edukacyjny, opracowanie graficzne, copywriting, przygotowanie do druku</t>
  </si>
  <si>
    <t>1.5.2.2</t>
  </si>
  <si>
    <t>1.5.2.3</t>
  </si>
  <si>
    <t xml:space="preserve">rysownik- stworzenie postaci do książeczki </t>
  </si>
  <si>
    <t>1.5.3</t>
  </si>
  <si>
    <t>informator promocyjny dla rodziców dzieci oraz ich nauczycieli - opracowanie contentu, skład graficzny, zdjęcia, przygotowanie do druku, druk</t>
  </si>
  <si>
    <t>1.5.3.1</t>
  </si>
  <si>
    <t>1.5.3.2</t>
  </si>
  <si>
    <t>1.5.3.3</t>
  </si>
  <si>
    <t>1.5.4</t>
  </si>
  <si>
    <t>dystrubacja materiałów (książeczki dla dzieci, plakaty) - wysłka firmą kurierską lub Pocztą Polską</t>
  </si>
  <si>
    <t>1.5.5</t>
  </si>
  <si>
    <t>plecaki dla dzieci</t>
  </si>
  <si>
    <t>1.5.6</t>
  </si>
  <si>
    <t>cukierki reklamowe</t>
  </si>
  <si>
    <t>kg</t>
  </si>
  <si>
    <t>1.5.7</t>
  </si>
  <si>
    <t>magnesy na lodówkę</t>
  </si>
  <si>
    <t>1.5.8</t>
  </si>
  <si>
    <t>plakaty</t>
  </si>
  <si>
    <r>
      <t>RAZEM ETAP I</t>
    </r>
    <r>
      <rPr>
        <sz val="9"/>
        <rFont val="Arial"/>
        <family val="2"/>
        <charset val="238"/>
      </rPr>
      <t xml:space="preserve"> </t>
    </r>
  </si>
  <si>
    <t>ETAP II</t>
  </si>
  <si>
    <t>2.1</t>
  </si>
  <si>
    <t>2.1.1</t>
  </si>
  <si>
    <t>2.2</t>
  </si>
  <si>
    <t>2.2.1</t>
  </si>
  <si>
    <t>2.2.1.1</t>
  </si>
  <si>
    <t>2.2.1.2</t>
  </si>
  <si>
    <t>2.2.1.3</t>
  </si>
  <si>
    <t>2.2.2</t>
  </si>
  <si>
    <t>2.2.2.1</t>
  </si>
  <si>
    <t>2.2.2.2</t>
  </si>
  <si>
    <t>2.2.2.3</t>
  </si>
  <si>
    <t>2.3</t>
  </si>
  <si>
    <t>2.3.1</t>
  </si>
  <si>
    <t>Prowadzenie strony internetowej, przygotowywanie  i moderowanie treści w tym: wrzucania contentu, prace copywriterskie, administrowanie strony, tworzenie grafik na stronę</t>
  </si>
  <si>
    <t>2.3.2</t>
  </si>
  <si>
    <t>Prowadzenie kanałów w Social Mediach (Facebook, Instagram, YouTube) w tym przygotowanie materiałów graficznych, filmików, zdjęć produktowych oraz relacji z udziału w targach, degustacjach, pokazach i konferencjach, posty kampanie płatne</t>
  </si>
  <si>
    <t>2.3.2.1</t>
  </si>
  <si>
    <t>2.3.2.2</t>
  </si>
  <si>
    <t>budżet na posty płatne w tym dark posty (post stworzony na potrzeby reklamy, który pojawi się w aktualnościach - w News Feedzie, wybranej grupy docelowej, ale nie pojawi się Twojej stronie fan page’u) zwiększające ruch na kanałach (zasięg ogólnopolski, targetowanie pod daną tematykę oraz grupę docelową)- rozliczenie poprzez Menedżera firmy na Facebooku i Instagramie</t>
  </si>
  <si>
    <t>2.3.2.3</t>
  </si>
  <si>
    <t>2.3.2.4</t>
  </si>
  <si>
    <t>2.3.3</t>
  </si>
  <si>
    <t>2.3.3.1</t>
  </si>
  <si>
    <t>2.3.3.2</t>
  </si>
  <si>
    <t>2.3.4</t>
  </si>
  <si>
    <t>2.3.5</t>
  </si>
  <si>
    <t>Konkursy dla użytkowników mediów społecznościowych koszty obejmują koordynację konkursu, stworzenie regulaminów konkursów oraz konsultacja z działem prawnym pod kątem zgodności z normami prawnymi i RODO, stworzenie grafik pod konkurs, wysyłka nagród, administracja danych osobowych</t>
  </si>
  <si>
    <t>2.3.5.1</t>
  </si>
  <si>
    <t>2.3.5.2</t>
  </si>
  <si>
    <t>2.3.5.3</t>
  </si>
  <si>
    <t>2.3.5.4</t>
  </si>
  <si>
    <t>2.4</t>
  </si>
  <si>
    <t>Udział w targach (najem powierzchni, wyposażenie stoiska, hostessy, zakup produktów do degustacji, materiały informacyjne, koszty delegacji i noclegów - usługa)</t>
  </si>
  <si>
    <t>2.4.1</t>
  </si>
  <si>
    <t>WorldFood Warsaw, Centrum Expo XXI w Warszawie</t>
  </si>
  <si>
    <t>dni</t>
  </si>
  <si>
    <t>2.4.1.1</t>
  </si>
  <si>
    <t>najem powierzchni</t>
  </si>
  <si>
    <t>m2</t>
  </si>
  <si>
    <t>2.4.1.2</t>
  </si>
  <si>
    <t>zabudowa + logistyka obejmująca transport elementów zabudowy oraz montażystów potrzebnych do jej wykonania oraz demontaż zabudowy targowej po zakończeniu targów)</t>
  </si>
  <si>
    <t>2.4.1.3</t>
  </si>
  <si>
    <t xml:space="preserve"> zapewnienie hostessy (koszt usługi agencji hostess - wynajęcie hostessy do pracy na targach)</t>
  </si>
  <si>
    <t>godz.</t>
  </si>
  <si>
    <t>2.4.1.4</t>
  </si>
  <si>
    <t>Produkty na degustacje - oleje</t>
  </si>
  <si>
    <t>l</t>
  </si>
  <si>
    <t>2.4.1.5</t>
  </si>
  <si>
    <t>Produkty na degustacje - produkty z mleka koziego</t>
  </si>
  <si>
    <t>2.4.1.6</t>
  </si>
  <si>
    <t>opracowanie, druk katalogów targowych</t>
  </si>
  <si>
    <t>2.4.1.7</t>
  </si>
  <si>
    <t>koszty noclegu dla 4 osbób</t>
  </si>
  <si>
    <t>2.5</t>
  </si>
  <si>
    <t xml:space="preserve">Degustacje </t>
  </si>
  <si>
    <t>2.5.1</t>
  </si>
  <si>
    <t>W centrach handlowych Auchan, Selgros, Makro, Carrefour, Piotr i Paweł / Spaar, Festyny i Dożynki</t>
  </si>
  <si>
    <t>2.5.1.1</t>
  </si>
  <si>
    <t>hostessy; rekrutacja, praca, szkolenia, kontrola</t>
  </si>
  <si>
    <t>2.5.1.2</t>
  </si>
  <si>
    <t>logistyka i magazynowanie (magazynowanie, konfekcjonowanie, kompletacja, operacje magazynowe, opakowania kartonowe; dystrybucja materiałów)</t>
  </si>
  <si>
    <t>2.5.1.3</t>
  </si>
  <si>
    <t>wynajem wyposażenia: standy i akcesoria do degustacji</t>
  </si>
  <si>
    <t>2.5.1.4</t>
  </si>
  <si>
    <t>koordynacja i raportowanie (koszty kontroli przebiegu degustacji, koszty szkolenia hostess, koszty wykonania dokumentacji zdjęciowej, koszty wykonania raportów)</t>
  </si>
  <si>
    <t>2.5.1.5</t>
  </si>
  <si>
    <t>2.5.1.6</t>
  </si>
  <si>
    <t>2.6</t>
  </si>
  <si>
    <t>2.6.1</t>
  </si>
  <si>
    <t>broszura z przepisami- opracowanie graficzne, koncepcyjne, zdjęcia, copywriting</t>
  </si>
  <si>
    <t>2.6.1.1</t>
  </si>
  <si>
    <t>2.6.1.2</t>
  </si>
  <si>
    <t>2.6.1.3</t>
  </si>
  <si>
    <t>2.6.2</t>
  </si>
  <si>
    <t>maskotka koza</t>
  </si>
  <si>
    <t xml:space="preserve">RAZEM ETAP II </t>
  </si>
  <si>
    <t>ETAP III</t>
  </si>
  <si>
    <t>3.1</t>
  </si>
  <si>
    <t>3.1.1</t>
  </si>
  <si>
    <t>3.2</t>
  </si>
  <si>
    <t>3.2.1</t>
  </si>
  <si>
    <t>3.2.1.1</t>
  </si>
  <si>
    <t>3.2.1.2</t>
  </si>
  <si>
    <t>3.2.1.3</t>
  </si>
  <si>
    <t>3.2.2</t>
  </si>
  <si>
    <t>3.2.2.1</t>
  </si>
  <si>
    <t>3.2.2.2</t>
  </si>
  <si>
    <t>3.2.2.3</t>
  </si>
  <si>
    <t>3.3</t>
  </si>
  <si>
    <t>3.3.1</t>
  </si>
  <si>
    <t>3.3.2</t>
  </si>
  <si>
    <t>3.3.2.1</t>
  </si>
  <si>
    <t>3.3.2.2</t>
  </si>
  <si>
    <t>3.3.2.3</t>
  </si>
  <si>
    <t>3.3.2.4</t>
  </si>
  <si>
    <t>3.3.3</t>
  </si>
  <si>
    <t>3.3.3.1</t>
  </si>
  <si>
    <t>3.3.3.2</t>
  </si>
  <si>
    <t>3.3.3.3</t>
  </si>
  <si>
    <t>3.3.3.4</t>
  </si>
  <si>
    <t>3.3.4</t>
  </si>
  <si>
    <t>3.3.4.1</t>
  </si>
  <si>
    <t>3.3.4.2</t>
  </si>
  <si>
    <t>3.3.5</t>
  </si>
  <si>
    <t>3.4</t>
  </si>
  <si>
    <t>3.4.1.</t>
  </si>
  <si>
    <t xml:space="preserve">Ogólnopolski Festiwal Dobrego Smaku - Stary Rynek Poznań </t>
  </si>
  <si>
    <t>3.4.1.1</t>
  </si>
  <si>
    <t>3.4.1.2</t>
  </si>
  <si>
    <t>3.4.1.3</t>
  </si>
  <si>
    <t>3.4.1.4</t>
  </si>
  <si>
    <t>3.4.1.5</t>
  </si>
  <si>
    <t>3.4.1.6</t>
  </si>
  <si>
    <t>opracowanie, druk i dystrybucja materiałów informacyjnych</t>
  </si>
  <si>
    <t>3.4.2</t>
  </si>
  <si>
    <t>Międzynarodowe Targi Poznańskie sp. z o.o. - Smaki Regionów</t>
  </si>
  <si>
    <t>3.4.2.1</t>
  </si>
  <si>
    <t>3.4.2.2</t>
  </si>
  <si>
    <t>3.4.2.3</t>
  </si>
  <si>
    <t>3.4.2.4</t>
  </si>
  <si>
    <t>3.4.2.5</t>
  </si>
  <si>
    <t>3.4.2.6</t>
  </si>
  <si>
    <t>3.4.3</t>
  </si>
  <si>
    <t>Dary Ziemi - Targi Gdynia Kolibki</t>
  </si>
  <si>
    <t>3.4.3.1</t>
  </si>
  <si>
    <t>3.4.3.2</t>
  </si>
  <si>
    <t>3.4.3.3</t>
  </si>
  <si>
    <t>3.4.3.4</t>
  </si>
  <si>
    <t>3.4.3.5</t>
  </si>
  <si>
    <t>3.4.3.6</t>
  </si>
  <si>
    <t>3.4.3.7</t>
  </si>
  <si>
    <t>3.4.4</t>
  </si>
  <si>
    <t>Ogólnopolskie Święto Sera - Olsztyn</t>
  </si>
  <si>
    <t>3.4.4.1</t>
  </si>
  <si>
    <t>3.4.4.2</t>
  </si>
  <si>
    <t>3.4.4.3</t>
  </si>
  <si>
    <t>3.4.4.4</t>
  </si>
  <si>
    <t>3.4.4.5</t>
  </si>
  <si>
    <t>3.4.4.6</t>
  </si>
  <si>
    <t>3.4.4.7</t>
  </si>
  <si>
    <t>pokazy kulinarne - wynajem sprzętu (urządzenia niezbędne kucharzowi do przeprowadzenia pokazów: płyta indukcyjna, robot kuchenny, piekarnik, lada, lodówka) + kucharz</t>
  </si>
  <si>
    <t>szt.</t>
  </si>
  <si>
    <t>3.4.4.8</t>
  </si>
  <si>
    <t>konkursy i nagrody (kosze produktów), prowadzenie konkursów, animacja</t>
  </si>
  <si>
    <t xml:space="preserve">szt.
</t>
  </si>
  <si>
    <t>3.4.4.9</t>
  </si>
  <si>
    <t>koszty noclegu dla 4 osób</t>
  </si>
  <si>
    <t>3.4.5</t>
  </si>
  <si>
    <t>Międzynarodowe Targi Spożywcze Anuga - Kolonia (NIEMCY)</t>
  </si>
  <si>
    <t>3.4.5.1</t>
  </si>
  <si>
    <t>3.4.5.2</t>
  </si>
  <si>
    <t>3.4.5.3</t>
  </si>
  <si>
    <t>3.4.5.4</t>
  </si>
  <si>
    <t>koszty delegacji i noclegu dla 1 osoby</t>
  </si>
  <si>
    <t>kpl.</t>
  </si>
  <si>
    <t>3.5</t>
  </si>
  <si>
    <t>Degustacje</t>
  </si>
  <si>
    <t>3.5.1</t>
  </si>
  <si>
    <t>W centrach handlowych Auchan, Selgros, Makro, Carrefour, Piotr i Paweł / Spaar</t>
  </si>
  <si>
    <t>3.5.1.1</t>
  </si>
  <si>
    <t>3.5.1.2</t>
  </si>
  <si>
    <t>3.5.1.3</t>
  </si>
  <si>
    <t>3.5.1.4</t>
  </si>
  <si>
    <t>3.5.1.5</t>
  </si>
  <si>
    <t>3.5.1.6</t>
  </si>
  <si>
    <t>3.6</t>
  </si>
  <si>
    <t>3.6.1</t>
  </si>
  <si>
    <t>3.6.1.2</t>
  </si>
  <si>
    <t>3.6.1.3</t>
  </si>
  <si>
    <t>3.6.1.4</t>
  </si>
  <si>
    <t xml:space="preserve">RAZEM ETAP III </t>
  </si>
  <si>
    <t>ETAP IV</t>
  </si>
  <si>
    <t>4.1</t>
  </si>
  <si>
    <t>4.1.1</t>
  </si>
  <si>
    <t>4.2</t>
  </si>
  <si>
    <t>4.2.1</t>
  </si>
  <si>
    <t>4.2.1.1</t>
  </si>
  <si>
    <t>4.2.1.2</t>
  </si>
  <si>
    <t>4.2.1.3</t>
  </si>
  <si>
    <t>4.2.2</t>
  </si>
  <si>
    <t>4.2.2.1</t>
  </si>
  <si>
    <t>4.2.2.2</t>
  </si>
  <si>
    <t>4.2.2.3</t>
  </si>
  <si>
    <t>food stylista</t>
  </si>
  <si>
    <t>4.2.2.4</t>
  </si>
  <si>
    <t>4.2.3</t>
  </si>
  <si>
    <t>4.2.3.1</t>
  </si>
  <si>
    <t>4.2.3.2</t>
  </si>
  <si>
    <t>4.2.3.3</t>
  </si>
  <si>
    <t>4.3</t>
  </si>
  <si>
    <t>4.3.1</t>
  </si>
  <si>
    <t>4.3.2</t>
  </si>
  <si>
    <t>4.3.2.1</t>
  </si>
  <si>
    <t>4.3.2.2</t>
  </si>
  <si>
    <t>4.3.2.3</t>
  </si>
  <si>
    <t>4.3.2.4</t>
  </si>
  <si>
    <t>4.3.3</t>
  </si>
  <si>
    <t>4.3.3.1</t>
  </si>
  <si>
    <t>4.3.3.2</t>
  </si>
  <si>
    <t>4.3.4</t>
  </si>
  <si>
    <t>4.4</t>
  </si>
  <si>
    <t>4.4.1</t>
  </si>
  <si>
    <t>4.4.1.1</t>
  </si>
  <si>
    <t>4.4.1.2</t>
  </si>
  <si>
    <t>4.4.1.3</t>
  </si>
  <si>
    <t>4.4.1.4</t>
  </si>
  <si>
    <t>4.4.1.5</t>
  </si>
  <si>
    <t>4.4.1.6</t>
  </si>
  <si>
    <t>4.5</t>
  </si>
  <si>
    <t>4.5.1</t>
  </si>
  <si>
    <t>4.5.1.2</t>
  </si>
  <si>
    <t>4.5.1.3</t>
  </si>
  <si>
    <t>4.5.1.4</t>
  </si>
  <si>
    <r>
      <t>RZEM ETAP IV</t>
    </r>
    <r>
      <rPr>
        <sz val="10"/>
        <rFont val="Arial"/>
        <family val="2"/>
        <charset val="238"/>
      </rPr>
      <t xml:space="preserve"> </t>
    </r>
  </si>
  <si>
    <t>ETAP V</t>
  </si>
  <si>
    <t>5.1</t>
  </si>
  <si>
    <t>5.1.1</t>
  </si>
  <si>
    <t>5.2</t>
  </si>
  <si>
    <t>5.2.1</t>
  </si>
  <si>
    <t>5.2.1.1</t>
  </si>
  <si>
    <t>5.2.1.2</t>
  </si>
  <si>
    <t>5.2.1.3</t>
  </si>
  <si>
    <t>5.2.2</t>
  </si>
  <si>
    <t>5.2.2.1</t>
  </si>
  <si>
    <t>5.2.2.2</t>
  </si>
  <si>
    <t>5.2.2.3</t>
  </si>
  <si>
    <t>5.3</t>
  </si>
  <si>
    <t>5.3.1</t>
  </si>
  <si>
    <t>5.3.2</t>
  </si>
  <si>
    <t>5.3.2.1</t>
  </si>
  <si>
    <t>5.3.2.2</t>
  </si>
  <si>
    <t>5.3.2.3</t>
  </si>
  <si>
    <t>5.3.2.4</t>
  </si>
  <si>
    <t>5.3.3</t>
  </si>
  <si>
    <t>5.3.3.1</t>
  </si>
  <si>
    <t>5.3.3.2</t>
  </si>
  <si>
    <t>5.3.4</t>
  </si>
  <si>
    <t>5.3.5</t>
  </si>
  <si>
    <t>5.3.5.1</t>
  </si>
  <si>
    <t>5.3.5.2</t>
  </si>
  <si>
    <t>5.3.5.3</t>
  </si>
  <si>
    <t>5.3.5.4</t>
  </si>
  <si>
    <t>Wysyłka nagród</t>
  </si>
  <si>
    <t>5.4</t>
  </si>
  <si>
    <t>5.4.1</t>
  </si>
  <si>
    <t>5.4.1.1</t>
  </si>
  <si>
    <t>5.4.1.2</t>
  </si>
  <si>
    <t>5.4.1.3</t>
  </si>
  <si>
    <t>5.4.2</t>
  </si>
  <si>
    <t>5.4.2.1</t>
  </si>
  <si>
    <t>5.4.2.2</t>
  </si>
  <si>
    <t>5.4.2.3</t>
  </si>
  <si>
    <t>5.4.3</t>
  </si>
  <si>
    <t>5.4.3.1</t>
  </si>
  <si>
    <t>5.4.3.2</t>
  </si>
  <si>
    <t>5.4.3.3</t>
  </si>
  <si>
    <t>5.4.4</t>
  </si>
  <si>
    <t>5.4.5</t>
  </si>
  <si>
    <t>5.4.6</t>
  </si>
  <si>
    <t>5.4.7</t>
  </si>
  <si>
    <t>śniadaniówka - etui śniadaniowe dla dzieci</t>
  </si>
  <si>
    <t>5.5</t>
  </si>
  <si>
    <t>5.5.1</t>
  </si>
  <si>
    <t>5.5.1.1</t>
  </si>
  <si>
    <t>5.5.1.2</t>
  </si>
  <si>
    <t>5.5.1.3</t>
  </si>
  <si>
    <t>5.5.1.4</t>
  </si>
  <si>
    <t>5.5.1.5</t>
  </si>
  <si>
    <t>5.5.1.6</t>
  </si>
  <si>
    <r>
      <rPr>
        <b/>
        <sz val="10"/>
        <rFont val="Arial"/>
        <family val="2"/>
        <charset val="238"/>
      </rPr>
      <t>RAZEM ETAP V</t>
    </r>
    <r>
      <rPr>
        <sz val="10"/>
        <rFont val="Arial"/>
        <family val="2"/>
        <charset val="238"/>
      </rPr>
      <t xml:space="preserve"> </t>
    </r>
  </si>
  <si>
    <t>ETAP VI</t>
  </si>
  <si>
    <t>6.1</t>
  </si>
  <si>
    <t>6.1.1</t>
  </si>
  <si>
    <t>6.2</t>
  </si>
  <si>
    <t>6.2.1</t>
  </si>
  <si>
    <t>6.2.1.1</t>
  </si>
  <si>
    <t>6.2.1.2</t>
  </si>
  <si>
    <t>6.2.1.3</t>
  </si>
  <si>
    <t>6.2.2</t>
  </si>
  <si>
    <t>6.2.2.1</t>
  </si>
  <si>
    <t>6.2.2.2</t>
  </si>
  <si>
    <t>6.2.2.3</t>
  </si>
  <si>
    <t>6.3</t>
  </si>
  <si>
    <t>6.3.1</t>
  </si>
  <si>
    <t>6.3.2</t>
  </si>
  <si>
    <t>6.3.2.1</t>
  </si>
  <si>
    <t>6.3.2.2</t>
  </si>
  <si>
    <t>6.3.2.3</t>
  </si>
  <si>
    <t>6.3.2.4</t>
  </si>
  <si>
    <t>6.3.3</t>
  </si>
  <si>
    <t>6.3.3.1</t>
  </si>
  <si>
    <t>6.3.3.2</t>
  </si>
  <si>
    <t>6.3.4</t>
  </si>
  <si>
    <t>6.4</t>
  </si>
  <si>
    <t>6.4.1</t>
  </si>
  <si>
    <t>6.4.1.1</t>
  </si>
  <si>
    <t>6.4.1.2</t>
  </si>
  <si>
    <t>6.4.1.3</t>
  </si>
  <si>
    <t>6.4.1.4</t>
  </si>
  <si>
    <t>6.4.1.5</t>
  </si>
  <si>
    <t>6.4.1.6</t>
  </si>
  <si>
    <t>6.6</t>
  </si>
  <si>
    <t>6.6.1</t>
  </si>
  <si>
    <t>6.6.1.1</t>
  </si>
  <si>
    <t>6.6.1.2</t>
  </si>
  <si>
    <t>6.6.1.3</t>
  </si>
  <si>
    <r>
      <rPr>
        <b/>
        <sz val="10"/>
        <rFont val="Arial"/>
        <family val="2"/>
        <charset val="238"/>
      </rPr>
      <t>RAZEM ETAP VI</t>
    </r>
    <r>
      <rPr>
        <sz val="10"/>
        <rFont val="Arial"/>
        <family val="2"/>
        <charset val="238"/>
      </rPr>
      <t xml:space="preserve"> </t>
    </r>
  </si>
  <si>
    <r>
      <t>Suma kosztów operacji</t>
    </r>
    <r>
      <rPr>
        <sz val="12"/>
        <rFont val="Arial"/>
        <family val="2"/>
        <charset val="238"/>
      </rPr>
      <t xml:space="preserve"> </t>
    </r>
  </si>
  <si>
    <t>miejscowość, data</t>
  </si>
  <si>
    <t>UWAGI</t>
  </si>
  <si>
    <t>Załącznik nr 1 do zapytania ofertowego: PLAN FINANSOWY OPERACJI WRAZ Z ZESTAWIENIEM RZECZOWO - FINANSOWYM</t>
  </si>
  <si>
    <t>Koszty brutto    
  (w PLN)</t>
  </si>
  <si>
    <t>Koszty netto
 (w PLN)</t>
  </si>
  <si>
    <t>VAT</t>
  </si>
  <si>
    <t>PRODUKTY ZAPEWNIA ZAMAWIAJĄCY</t>
  </si>
  <si>
    <t>podpis osoby upoważnionej reprezentującej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</si>
</sst>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24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i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theme="1"/>
      <name val="Arial"/>
    </font>
    <font>
      <sz val="10"/>
      <name val="Times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name val="Calibri"/>
      <family val="2"/>
      <scheme val="minor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15" fillId="0" borderId="0"/>
    <xf numFmtId="9" fontId="4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1" applyFont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wrapText="1"/>
    </xf>
    <xf numFmtId="0" fontId="4" fillId="0" borderId="2" xfId="2" applyBorder="1" applyAlignment="1">
      <alignment horizontal="left" wrapText="1"/>
    </xf>
    <xf numFmtId="0" fontId="6" fillId="0" borderId="2" xfId="2" applyFont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2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 vertical="center" wrapText="1"/>
    </xf>
    <xf numFmtId="0" fontId="4" fillId="0" borderId="5" xfId="2" applyBorder="1" applyAlignment="1">
      <alignment wrapText="1"/>
    </xf>
    <xf numFmtId="0" fontId="2" fillId="0" borderId="6" xfId="1" applyFont="1" applyBorder="1" applyAlignment="1">
      <alignment wrapText="1"/>
    </xf>
    <xf numFmtId="0" fontId="2" fillId="2" borderId="7" xfId="1" applyFont="1" applyFill="1" applyBorder="1" applyAlignment="1">
      <alignment horizontal="center" wrapText="1"/>
    </xf>
    <xf numFmtId="0" fontId="2" fillId="0" borderId="7" xfId="1" applyFont="1" applyBorder="1" applyAlignment="1">
      <alignment wrapText="1"/>
    </xf>
    <xf numFmtId="0" fontId="7" fillId="2" borderId="0" xfId="1" applyFont="1" applyFill="1" applyAlignment="1">
      <alignment horizontal="left" vertical="center" wrapText="1"/>
    </xf>
    <xf numFmtId="0" fontId="8" fillId="0" borderId="0" xfId="2" applyFont="1" applyAlignment="1">
      <alignment horizontal="left" wrapText="1"/>
    </xf>
    <xf numFmtId="0" fontId="3" fillId="2" borderId="9" xfId="1" applyFont="1" applyFill="1" applyBorder="1" applyAlignment="1">
      <alignment horizontal="left" vertical="center" wrapText="1"/>
    </xf>
    <xf numFmtId="0" fontId="4" fillId="0" borderId="9" xfId="2" applyBorder="1" applyAlignment="1">
      <alignment horizontal="left" wrapText="1"/>
    </xf>
    <xf numFmtId="0" fontId="9" fillId="2" borderId="14" xfId="1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center" wrapText="1"/>
    </xf>
    <xf numFmtId="0" fontId="10" fillId="0" borderId="10" xfId="3" applyFont="1" applyBorder="1" applyAlignment="1">
      <alignment horizont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11" fillId="0" borderId="7" xfId="1" applyFont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wrapText="1"/>
    </xf>
    <xf numFmtId="0" fontId="9" fillId="2" borderId="7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3" xfId="2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/>
      <protection locked="0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9" xfId="1" applyFont="1" applyFill="1" applyBorder="1" applyAlignment="1" applyProtection="1">
      <alignment horizontal="left" vertical="center" wrapText="1"/>
      <protection locked="0"/>
    </xf>
    <xf numFmtId="0" fontId="13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2" applyBorder="1" applyAlignment="1" applyProtection="1">
      <alignment vertical="center" wrapText="1"/>
      <protection locked="0"/>
    </xf>
    <xf numFmtId="0" fontId="4" fillId="0" borderId="10" xfId="2" applyBorder="1" applyAlignment="1" applyProtection="1">
      <alignment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4" borderId="14" xfId="1" applyFont="1" applyFill="1" applyBorder="1" applyAlignment="1" applyProtection="1">
      <alignment horizontal="center" vertical="center" wrapText="1"/>
      <protection locked="0"/>
    </xf>
    <xf numFmtId="0" fontId="4" fillId="0" borderId="1" xfId="2" applyBorder="1" applyAlignment="1" applyProtection="1">
      <alignment vertical="center" wrapText="1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4" borderId="13" xfId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4" fontId="2" fillId="2" borderId="13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6" fillId="5" borderId="16" xfId="4" applyFont="1" applyFill="1" applyBorder="1" applyAlignment="1">
      <alignment horizontal="center" vertical="center" wrapText="1"/>
    </xf>
    <xf numFmtId="0" fontId="16" fillId="5" borderId="17" xfId="4" applyFont="1" applyFill="1" applyBorder="1" applyAlignment="1">
      <alignment horizontal="center" vertical="center" wrapText="1"/>
    </xf>
    <xf numFmtId="0" fontId="4" fillId="0" borderId="5" xfId="2" applyBorder="1" applyAlignment="1" applyProtection="1">
      <alignment vertical="center" wrapText="1"/>
      <protection locked="0"/>
    </xf>
    <xf numFmtId="0" fontId="4" fillId="0" borderId="13" xfId="2" applyBorder="1" applyAlignment="1" applyProtection="1">
      <alignment vertical="center" wrapText="1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4" borderId="10" xfId="1" applyFont="1" applyFill="1" applyBorder="1" applyAlignment="1" applyProtection="1">
      <alignment horizontal="center" vertical="center" wrapText="1"/>
      <protection locked="0"/>
    </xf>
    <xf numFmtId="0" fontId="9" fillId="4" borderId="11" xfId="1" applyFont="1" applyFill="1" applyBorder="1" applyAlignment="1" applyProtection="1">
      <alignment horizontal="center" vertical="center" wrapText="1"/>
      <protection locked="0"/>
    </xf>
    <xf numFmtId="4" fontId="13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2" applyFill="1" applyAlignment="1" applyProtection="1">
      <alignment vertical="center" wrapText="1"/>
      <protection locked="0"/>
    </xf>
    <xf numFmtId="0" fontId="4" fillId="4" borderId="6" xfId="2" applyFill="1" applyBorder="1" applyAlignment="1" applyProtection="1">
      <alignment vertical="center" wrapText="1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wrapText="1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9" fontId="2" fillId="0" borderId="6" xfId="5" applyFont="1" applyBorder="1" applyAlignment="1" applyProtection="1">
      <alignment wrapText="1"/>
    </xf>
    <xf numFmtId="9" fontId="2" fillId="0" borderId="0" xfId="5" applyFont="1" applyBorder="1" applyAlignment="1" applyProtection="1">
      <alignment wrapText="1"/>
    </xf>
    <xf numFmtId="49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4" borderId="15" xfId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8" xfId="2" applyBorder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NumberFormat="1" applyBorder="1" applyAlignment="1" applyProtection="1">
      <alignment vertical="center" wrapText="1"/>
      <protection locked="0"/>
    </xf>
    <xf numFmtId="164" fontId="0" fillId="0" borderId="3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" fontId="2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3" borderId="0" xfId="1" applyFont="1" applyFill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4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2" applyFill="1" applyBorder="1" applyAlignment="1" applyProtection="1">
      <alignment vertical="center" wrapText="1"/>
      <protection locked="0"/>
    </xf>
    <xf numFmtId="0" fontId="4" fillId="4" borderId="10" xfId="2" applyFill="1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alignment vertical="center"/>
      <protection locked="0"/>
    </xf>
    <xf numFmtId="0" fontId="4" fillId="0" borderId="13" xfId="2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4" fillId="0" borderId="13" xfId="2" applyBorder="1" applyAlignment="1" applyProtection="1">
      <alignment vertical="center" wrapText="1"/>
      <protection locked="0"/>
    </xf>
    <xf numFmtId="4" fontId="2" fillId="0" borderId="15" xfId="1" applyNumberFormat="1" applyFont="1" applyBorder="1" applyAlignment="1" applyProtection="1">
      <alignment horizontal="center" vertical="center" wrapText="1"/>
      <protection locked="0"/>
    </xf>
    <xf numFmtId="49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vertical="center" wrapText="1"/>
      <protection locked="0"/>
    </xf>
    <xf numFmtId="0" fontId="4" fillId="0" borderId="10" xfId="2" applyBorder="1" applyAlignment="1" applyProtection="1">
      <alignment vertical="center" wrapText="1"/>
      <protection locked="0"/>
    </xf>
    <xf numFmtId="0" fontId="4" fillId="2" borderId="8" xfId="1" applyFont="1" applyFill="1" applyBorder="1" applyAlignment="1" applyProtection="1">
      <alignment vertical="center" wrapText="1"/>
      <protection locked="0"/>
    </xf>
    <xf numFmtId="0" fontId="4" fillId="0" borderId="6" xfId="2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13" xfId="2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4" fontId="1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2" applyFill="1" applyBorder="1" applyAlignment="1" applyProtection="1">
      <alignment vertical="center" wrapText="1"/>
      <protection locked="0"/>
    </xf>
    <xf numFmtId="0" fontId="4" fillId="4" borderId="13" xfId="2" applyFill="1" applyBorder="1" applyAlignment="1" applyProtection="1">
      <alignment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12" xfId="2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horizontal="center" vertical="center" wrapText="1"/>
      <protection locked="0"/>
    </xf>
    <xf numFmtId="0" fontId="4" fillId="0" borderId="6" xfId="1" applyFont="1" applyBorder="1"/>
    <xf numFmtId="0" fontId="4" fillId="0" borderId="0" xfId="1" applyFont="1"/>
    <xf numFmtId="0" fontId="18" fillId="0" borderId="6" xfId="1" applyFont="1" applyBorder="1"/>
    <xf numFmtId="0" fontId="18" fillId="0" borderId="0" xfId="1" applyFont="1"/>
    <xf numFmtId="0" fontId="4" fillId="2" borderId="11" xfId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/>
    <xf numFmtId="0" fontId="2" fillId="0" borderId="0" xfId="1" applyFont="1"/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0" fontId="21" fillId="2" borderId="19" xfId="1" applyFont="1" applyFill="1" applyBorder="1" applyAlignment="1" applyProtection="1">
      <alignment horizontal="center" vertical="center" wrapText="1"/>
      <protection locked="0"/>
    </xf>
    <xf numFmtId="0" fontId="2" fillId="4" borderId="6" xfId="1" applyFont="1" applyFill="1" applyBorder="1" applyAlignment="1" applyProtection="1">
      <alignment horizontal="center"/>
      <protection locked="0"/>
    </xf>
    <xf numFmtId="0" fontId="2" fillId="4" borderId="7" xfId="1" applyFont="1" applyFill="1" applyBorder="1" applyAlignment="1" applyProtection="1">
      <alignment horizontal="center"/>
      <protection locked="0"/>
    </xf>
    <xf numFmtId="4" fontId="21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6" xfId="0" applyFont="1" applyBorder="1" applyAlignment="1" applyProtection="1">
      <alignment wrapText="1"/>
      <protection locked="0"/>
    </xf>
    <xf numFmtId="0" fontId="21" fillId="2" borderId="18" xfId="1" applyFont="1" applyFill="1" applyBorder="1" applyAlignment="1" applyProtection="1">
      <alignment horizontal="center" vertical="center" wrapText="1"/>
      <protection locked="0"/>
    </xf>
    <xf numFmtId="0" fontId="4" fillId="4" borderId="6" xfId="2" applyFill="1" applyBorder="1" applyAlignment="1" applyProtection="1">
      <alignment horizontal="center"/>
      <protection locked="0"/>
    </xf>
    <xf numFmtId="0" fontId="4" fillId="4" borderId="7" xfId="2" applyFill="1" applyBorder="1" applyAlignment="1" applyProtection="1">
      <alignment horizontal="center"/>
      <protection locked="0"/>
    </xf>
    <xf numFmtId="0" fontId="21" fillId="2" borderId="21" xfId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wrapText="1"/>
      <protection locked="0"/>
    </xf>
    <xf numFmtId="0" fontId="19" fillId="0" borderId="13" xfId="0" applyFont="1" applyBorder="1" applyAlignment="1" applyProtection="1">
      <alignment wrapText="1"/>
      <protection locked="0"/>
    </xf>
    <xf numFmtId="0" fontId="2" fillId="0" borderId="4" xfId="1" applyFont="1" applyBorder="1" applyAlignment="1">
      <alignment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wrapText="1"/>
    </xf>
    <xf numFmtId="0" fontId="4" fillId="0" borderId="0" xfId="2" applyAlignment="1">
      <alignment wrapText="1"/>
    </xf>
    <xf numFmtId="0" fontId="4" fillId="0" borderId="0" xfId="2" applyAlignment="1">
      <alignment wrapText="1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wrapText="1"/>
      <protection locked="0"/>
    </xf>
    <xf numFmtId="0" fontId="2" fillId="0" borderId="6" xfId="1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wrapText="1"/>
      <protection locked="0"/>
    </xf>
    <xf numFmtId="0" fontId="2" fillId="0" borderId="13" xfId="1" applyFont="1" applyBorder="1" applyAlignment="1" applyProtection="1">
      <alignment horizontal="center" wrapText="1"/>
      <protection locked="0"/>
    </xf>
    <xf numFmtId="0" fontId="2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12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13" xfId="1" applyFont="1" applyBorder="1" applyAlignment="1">
      <alignment wrapText="1"/>
    </xf>
    <xf numFmtId="0" fontId="7" fillId="2" borderId="8" xfId="1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4" fontId="2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>
      <alignment horizontal="center" vertical="top" wrapText="1"/>
    </xf>
  </cellXfs>
  <cellStyles count="6">
    <cellStyle name="Normalny" xfId="0" builtinId="0"/>
    <cellStyle name="Normalny 2" xfId="2" xr:uid="{4744B667-3796-4AC4-A716-54E40A03FF54}"/>
    <cellStyle name="Normalny 2 2" xfId="3" xr:uid="{C539E480-F5C5-4FF3-9F66-22DD85DCAB9C}"/>
    <cellStyle name="Normalny 4" xfId="4" xr:uid="{6D5B82DA-0130-4E68-B7BE-81D3646E2CE3}"/>
    <cellStyle name="Normalny_02_zał_zest. uczestnikow_szkolen_20.07.2009" xfId="1" xr:uid="{7A7EB81E-08E2-428F-B6AF-2DAC834E403F}"/>
    <cellStyle name="Procentowy 2" xfId="5" xr:uid="{C0850B69-4630-4A45-B2C1-04183CD09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BDD0-6EB1-4204-8FE8-F1401987B852}">
  <dimension ref="A2:O355"/>
  <sheetViews>
    <sheetView showGridLines="0" tabSelected="1" view="pageBreakPreview" zoomScaleNormal="75" zoomScaleSheetLayoutView="100" workbookViewId="0">
      <selection activeCell="H347" sqref="H347:I350"/>
    </sheetView>
  </sheetViews>
  <sheetFormatPr defaultRowHeight="12.75" x14ac:dyDescent="0.2"/>
  <cols>
    <col min="1" max="1" width="2.42578125" style="1" customWidth="1"/>
    <col min="2" max="2" width="7.7109375" style="1" customWidth="1"/>
    <col min="3" max="3" width="33.28515625" style="1" customWidth="1"/>
    <col min="4" max="4" width="12.140625" style="1" customWidth="1"/>
    <col min="5" max="5" width="16.140625" style="1" customWidth="1"/>
    <col min="6" max="6" width="19.5703125" style="1" customWidth="1"/>
    <col min="7" max="7" width="19.85546875" style="1" customWidth="1"/>
    <col min="8" max="8" width="20.42578125" style="1" customWidth="1"/>
    <col min="9" max="9" width="27.7109375" style="1" customWidth="1"/>
    <col min="10" max="10" width="11" style="1" customWidth="1"/>
    <col min="11" max="11" width="2.42578125" style="1" customWidth="1"/>
    <col min="12" max="12" width="13.140625" style="1" customWidth="1"/>
    <col min="13" max="13" width="11.28515625" style="1" customWidth="1"/>
    <col min="14" max="14" width="19.5703125" style="1" customWidth="1"/>
    <col min="15" max="254" width="9.140625" style="1"/>
    <col min="255" max="255" width="7" style="1" customWidth="1"/>
    <col min="256" max="256" width="5.42578125" style="1" customWidth="1"/>
    <col min="257" max="257" width="27.85546875" style="1" customWidth="1"/>
    <col min="258" max="258" width="8.7109375" style="1" customWidth="1"/>
    <col min="259" max="259" width="9.85546875" style="1" customWidth="1"/>
    <col min="260" max="262" width="15.28515625" style="1" customWidth="1"/>
    <col min="263" max="263" width="26.7109375" style="1" customWidth="1"/>
    <col min="264" max="264" width="0" style="1" hidden="1" customWidth="1"/>
    <col min="265" max="265" width="20.85546875" style="1" customWidth="1"/>
    <col min="266" max="266" width="23.28515625" style="1" customWidth="1"/>
    <col min="267" max="267" width="7.7109375" style="1" customWidth="1"/>
    <col min="268" max="268" width="13.140625" style="1" customWidth="1"/>
    <col min="269" max="269" width="11.28515625" style="1" customWidth="1"/>
    <col min="270" max="270" width="19.5703125" style="1" customWidth="1"/>
    <col min="271" max="510" width="9.140625" style="1"/>
    <col min="511" max="511" width="7" style="1" customWidth="1"/>
    <col min="512" max="512" width="5.42578125" style="1" customWidth="1"/>
    <col min="513" max="513" width="27.85546875" style="1" customWidth="1"/>
    <col min="514" max="514" width="8.7109375" style="1" customWidth="1"/>
    <col min="515" max="515" width="9.85546875" style="1" customWidth="1"/>
    <col min="516" max="518" width="15.28515625" style="1" customWidth="1"/>
    <col min="519" max="519" width="26.7109375" style="1" customWidth="1"/>
    <col min="520" max="520" width="0" style="1" hidden="1" customWidth="1"/>
    <col min="521" max="521" width="20.85546875" style="1" customWidth="1"/>
    <col min="522" max="522" width="23.28515625" style="1" customWidth="1"/>
    <col min="523" max="523" width="7.7109375" style="1" customWidth="1"/>
    <col min="524" max="524" width="13.140625" style="1" customWidth="1"/>
    <col min="525" max="525" width="11.28515625" style="1" customWidth="1"/>
    <col min="526" max="526" width="19.5703125" style="1" customWidth="1"/>
    <col min="527" max="766" width="9.140625" style="1"/>
    <col min="767" max="767" width="7" style="1" customWidth="1"/>
    <col min="768" max="768" width="5.42578125" style="1" customWidth="1"/>
    <col min="769" max="769" width="27.85546875" style="1" customWidth="1"/>
    <col min="770" max="770" width="8.7109375" style="1" customWidth="1"/>
    <col min="771" max="771" width="9.85546875" style="1" customWidth="1"/>
    <col min="772" max="774" width="15.28515625" style="1" customWidth="1"/>
    <col min="775" max="775" width="26.7109375" style="1" customWidth="1"/>
    <col min="776" max="776" width="0" style="1" hidden="1" customWidth="1"/>
    <col min="777" max="777" width="20.85546875" style="1" customWidth="1"/>
    <col min="778" max="778" width="23.28515625" style="1" customWidth="1"/>
    <col min="779" max="779" width="7.7109375" style="1" customWidth="1"/>
    <col min="780" max="780" width="13.140625" style="1" customWidth="1"/>
    <col min="781" max="781" width="11.28515625" style="1" customWidth="1"/>
    <col min="782" max="782" width="19.5703125" style="1" customWidth="1"/>
    <col min="783" max="1022" width="9.140625" style="1"/>
    <col min="1023" max="1023" width="7" style="1" customWidth="1"/>
    <col min="1024" max="1024" width="5.42578125" style="1" customWidth="1"/>
    <col min="1025" max="1025" width="27.85546875" style="1" customWidth="1"/>
    <col min="1026" max="1026" width="8.7109375" style="1" customWidth="1"/>
    <col min="1027" max="1027" width="9.85546875" style="1" customWidth="1"/>
    <col min="1028" max="1030" width="15.28515625" style="1" customWidth="1"/>
    <col min="1031" max="1031" width="26.7109375" style="1" customWidth="1"/>
    <col min="1032" max="1032" width="0" style="1" hidden="1" customWidth="1"/>
    <col min="1033" max="1033" width="20.85546875" style="1" customWidth="1"/>
    <col min="1034" max="1034" width="23.28515625" style="1" customWidth="1"/>
    <col min="1035" max="1035" width="7.7109375" style="1" customWidth="1"/>
    <col min="1036" max="1036" width="13.140625" style="1" customWidth="1"/>
    <col min="1037" max="1037" width="11.28515625" style="1" customWidth="1"/>
    <col min="1038" max="1038" width="19.5703125" style="1" customWidth="1"/>
    <col min="1039" max="1278" width="9.140625" style="1"/>
    <col min="1279" max="1279" width="7" style="1" customWidth="1"/>
    <col min="1280" max="1280" width="5.42578125" style="1" customWidth="1"/>
    <col min="1281" max="1281" width="27.85546875" style="1" customWidth="1"/>
    <col min="1282" max="1282" width="8.7109375" style="1" customWidth="1"/>
    <col min="1283" max="1283" width="9.85546875" style="1" customWidth="1"/>
    <col min="1284" max="1286" width="15.28515625" style="1" customWidth="1"/>
    <col min="1287" max="1287" width="26.7109375" style="1" customWidth="1"/>
    <col min="1288" max="1288" width="0" style="1" hidden="1" customWidth="1"/>
    <col min="1289" max="1289" width="20.85546875" style="1" customWidth="1"/>
    <col min="1290" max="1290" width="23.28515625" style="1" customWidth="1"/>
    <col min="1291" max="1291" width="7.7109375" style="1" customWidth="1"/>
    <col min="1292" max="1292" width="13.140625" style="1" customWidth="1"/>
    <col min="1293" max="1293" width="11.28515625" style="1" customWidth="1"/>
    <col min="1294" max="1294" width="19.5703125" style="1" customWidth="1"/>
    <col min="1295" max="1534" width="9.140625" style="1"/>
    <col min="1535" max="1535" width="7" style="1" customWidth="1"/>
    <col min="1536" max="1536" width="5.42578125" style="1" customWidth="1"/>
    <col min="1537" max="1537" width="27.85546875" style="1" customWidth="1"/>
    <col min="1538" max="1538" width="8.7109375" style="1" customWidth="1"/>
    <col min="1539" max="1539" width="9.85546875" style="1" customWidth="1"/>
    <col min="1540" max="1542" width="15.28515625" style="1" customWidth="1"/>
    <col min="1543" max="1543" width="26.7109375" style="1" customWidth="1"/>
    <col min="1544" max="1544" width="0" style="1" hidden="1" customWidth="1"/>
    <col min="1545" max="1545" width="20.85546875" style="1" customWidth="1"/>
    <col min="1546" max="1546" width="23.28515625" style="1" customWidth="1"/>
    <col min="1547" max="1547" width="7.7109375" style="1" customWidth="1"/>
    <col min="1548" max="1548" width="13.140625" style="1" customWidth="1"/>
    <col min="1549" max="1549" width="11.28515625" style="1" customWidth="1"/>
    <col min="1550" max="1550" width="19.5703125" style="1" customWidth="1"/>
    <col min="1551" max="1790" width="9.140625" style="1"/>
    <col min="1791" max="1791" width="7" style="1" customWidth="1"/>
    <col min="1792" max="1792" width="5.42578125" style="1" customWidth="1"/>
    <col min="1793" max="1793" width="27.85546875" style="1" customWidth="1"/>
    <col min="1794" max="1794" width="8.7109375" style="1" customWidth="1"/>
    <col min="1795" max="1795" width="9.85546875" style="1" customWidth="1"/>
    <col min="1796" max="1798" width="15.28515625" style="1" customWidth="1"/>
    <col min="1799" max="1799" width="26.7109375" style="1" customWidth="1"/>
    <col min="1800" max="1800" width="0" style="1" hidden="1" customWidth="1"/>
    <col min="1801" max="1801" width="20.85546875" style="1" customWidth="1"/>
    <col min="1802" max="1802" width="23.28515625" style="1" customWidth="1"/>
    <col min="1803" max="1803" width="7.7109375" style="1" customWidth="1"/>
    <col min="1804" max="1804" width="13.140625" style="1" customWidth="1"/>
    <col min="1805" max="1805" width="11.28515625" style="1" customWidth="1"/>
    <col min="1806" max="1806" width="19.5703125" style="1" customWidth="1"/>
    <col min="1807" max="2046" width="9.140625" style="1"/>
    <col min="2047" max="2047" width="7" style="1" customWidth="1"/>
    <col min="2048" max="2048" width="5.42578125" style="1" customWidth="1"/>
    <col min="2049" max="2049" width="27.85546875" style="1" customWidth="1"/>
    <col min="2050" max="2050" width="8.7109375" style="1" customWidth="1"/>
    <col min="2051" max="2051" width="9.85546875" style="1" customWidth="1"/>
    <col min="2052" max="2054" width="15.28515625" style="1" customWidth="1"/>
    <col min="2055" max="2055" width="26.7109375" style="1" customWidth="1"/>
    <col min="2056" max="2056" width="0" style="1" hidden="1" customWidth="1"/>
    <col min="2057" max="2057" width="20.85546875" style="1" customWidth="1"/>
    <col min="2058" max="2058" width="23.28515625" style="1" customWidth="1"/>
    <col min="2059" max="2059" width="7.7109375" style="1" customWidth="1"/>
    <col min="2060" max="2060" width="13.140625" style="1" customWidth="1"/>
    <col min="2061" max="2061" width="11.28515625" style="1" customWidth="1"/>
    <col min="2062" max="2062" width="19.5703125" style="1" customWidth="1"/>
    <col min="2063" max="2302" width="9.140625" style="1"/>
    <col min="2303" max="2303" width="7" style="1" customWidth="1"/>
    <col min="2304" max="2304" width="5.42578125" style="1" customWidth="1"/>
    <col min="2305" max="2305" width="27.85546875" style="1" customWidth="1"/>
    <col min="2306" max="2306" width="8.7109375" style="1" customWidth="1"/>
    <col min="2307" max="2307" width="9.85546875" style="1" customWidth="1"/>
    <col min="2308" max="2310" width="15.28515625" style="1" customWidth="1"/>
    <col min="2311" max="2311" width="26.7109375" style="1" customWidth="1"/>
    <col min="2312" max="2312" width="0" style="1" hidden="1" customWidth="1"/>
    <col min="2313" max="2313" width="20.85546875" style="1" customWidth="1"/>
    <col min="2314" max="2314" width="23.28515625" style="1" customWidth="1"/>
    <col min="2315" max="2315" width="7.7109375" style="1" customWidth="1"/>
    <col min="2316" max="2316" width="13.140625" style="1" customWidth="1"/>
    <col min="2317" max="2317" width="11.28515625" style="1" customWidth="1"/>
    <col min="2318" max="2318" width="19.5703125" style="1" customWidth="1"/>
    <col min="2319" max="2558" width="9.140625" style="1"/>
    <col min="2559" max="2559" width="7" style="1" customWidth="1"/>
    <col min="2560" max="2560" width="5.42578125" style="1" customWidth="1"/>
    <col min="2561" max="2561" width="27.85546875" style="1" customWidth="1"/>
    <col min="2562" max="2562" width="8.7109375" style="1" customWidth="1"/>
    <col min="2563" max="2563" width="9.85546875" style="1" customWidth="1"/>
    <col min="2564" max="2566" width="15.28515625" style="1" customWidth="1"/>
    <col min="2567" max="2567" width="26.7109375" style="1" customWidth="1"/>
    <col min="2568" max="2568" width="0" style="1" hidden="1" customWidth="1"/>
    <col min="2569" max="2569" width="20.85546875" style="1" customWidth="1"/>
    <col min="2570" max="2570" width="23.28515625" style="1" customWidth="1"/>
    <col min="2571" max="2571" width="7.7109375" style="1" customWidth="1"/>
    <col min="2572" max="2572" width="13.140625" style="1" customWidth="1"/>
    <col min="2573" max="2573" width="11.28515625" style="1" customWidth="1"/>
    <col min="2574" max="2574" width="19.5703125" style="1" customWidth="1"/>
    <col min="2575" max="2814" width="9.140625" style="1"/>
    <col min="2815" max="2815" width="7" style="1" customWidth="1"/>
    <col min="2816" max="2816" width="5.42578125" style="1" customWidth="1"/>
    <col min="2817" max="2817" width="27.85546875" style="1" customWidth="1"/>
    <col min="2818" max="2818" width="8.7109375" style="1" customWidth="1"/>
    <col min="2819" max="2819" width="9.85546875" style="1" customWidth="1"/>
    <col min="2820" max="2822" width="15.28515625" style="1" customWidth="1"/>
    <col min="2823" max="2823" width="26.7109375" style="1" customWidth="1"/>
    <col min="2824" max="2824" width="0" style="1" hidden="1" customWidth="1"/>
    <col min="2825" max="2825" width="20.85546875" style="1" customWidth="1"/>
    <col min="2826" max="2826" width="23.28515625" style="1" customWidth="1"/>
    <col min="2827" max="2827" width="7.7109375" style="1" customWidth="1"/>
    <col min="2828" max="2828" width="13.140625" style="1" customWidth="1"/>
    <col min="2829" max="2829" width="11.28515625" style="1" customWidth="1"/>
    <col min="2830" max="2830" width="19.5703125" style="1" customWidth="1"/>
    <col min="2831" max="3070" width="9.140625" style="1"/>
    <col min="3071" max="3071" width="7" style="1" customWidth="1"/>
    <col min="3072" max="3072" width="5.42578125" style="1" customWidth="1"/>
    <col min="3073" max="3073" width="27.85546875" style="1" customWidth="1"/>
    <col min="3074" max="3074" width="8.7109375" style="1" customWidth="1"/>
    <col min="3075" max="3075" width="9.85546875" style="1" customWidth="1"/>
    <col min="3076" max="3078" width="15.28515625" style="1" customWidth="1"/>
    <col min="3079" max="3079" width="26.7109375" style="1" customWidth="1"/>
    <col min="3080" max="3080" width="0" style="1" hidden="1" customWidth="1"/>
    <col min="3081" max="3081" width="20.85546875" style="1" customWidth="1"/>
    <col min="3082" max="3082" width="23.28515625" style="1" customWidth="1"/>
    <col min="3083" max="3083" width="7.7109375" style="1" customWidth="1"/>
    <col min="3084" max="3084" width="13.140625" style="1" customWidth="1"/>
    <col min="3085" max="3085" width="11.28515625" style="1" customWidth="1"/>
    <col min="3086" max="3086" width="19.5703125" style="1" customWidth="1"/>
    <col min="3087" max="3326" width="9.140625" style="1"/>
    <col min="3327" max="3327" width="7" style="1" customWidth="1"/>
    <col min="3328" max="3328" width="5.42578125" style="1" customWidth="1"/>
    <col min="3329" max="3329" width="27.85546875" style="1" customWidth="1"/>
    <col min="3330" max="3330" width="8.7109375" style="1" customWidth="1"/>
    <col min="3331" max="3331" width="9.85546875" style="1" customWidth="1"/>
    <col min="3332" max="3334" width="15.28515625" style="1" customWidth="1"/>
    <col min="3335" max="3335" width="26.7109375" style="1" customWidth="1"/>
    <col min="3336" max="3336" width="0" style="1" hidden="1" customWidth="1"/>
    <col min="3337" max="3337" width="20.85546875" style="1" customWidth="1"/>
    <col min="3338" max="3338" width="23.28515625" style="1" customWidth="1"/>
    <col min="3339" max="3339" width="7.7109375" style="1" customWidth="1"/>
    <col min="3340" max="3340" width="13.140625" style="1" customWidth="1"/>
    <col min="3341" max="3341" width="11.28515625" style="1" customWidth="1"/>
    <col min="3342" max="3342" width="19.5703125" style="1" customWidth="1"/>
    <col min="3343" max="3582" width="9.140625" style="1"/>
    <col min="3583" max="3583" width="7" style="1" customWidth="1"/>
    <col min="3584" max="3584" width="5.42578125" style="1" customWidth="1"/>
    <col min="3585" max="3585" width="27.85546875" style="1" customWidth="1"/>
    <col min="3586" max="3586" width="8.7109375" style="1" customWidth="1"/>
    <col min="3587" max="3587" width="9.85546875" style="1" customWidth="1"/>
    <col min="3588" max="3590" width="15.28515625" style="1" customWidth="1"/>
    <col min="3591" max="3591" width="26.7109375" style="1" customWidth="1"/>
    <col min="3592" max="3592" width="0" style="1" hidden="1" customWidth="1"/>
    <col min="3593" max="3593" width="20.85546875" style="1" customWidth="1"/>
    <col min="3594" max="3594" width="23.28515625" style="1" customWidth="1"/>
    <col min="3595" max="3595" width="7.7109375" style="1" customWidth="1"/>
    <col min="3596" max="3596" width="13.140625" style="1" customWidth="1"/>
    <col min="3597" max="3597" width="11.28515625" style="1" customWidth="1"/>
    <col min="3598" max="3598" width="19.5703125" style="1" customWidth="1"/>
    <col min="3599" max="3838" width="9.140625" style="1"/>
    <col min="3839" max="3839" width="7" style="1" customWidth="1"/>
    <col min="3840" max="3840" width="5.42578125" style="1" customWidth="1"/>
    <col min="3841" max="3841" width="27.85546875" style="1" customWidth="1"/>
    <col min="3842" max="3842" width="8.7109375" style="1" customWidth="1"/>
    <col min="3843" max="3843" width="9.85546875" style="1" customWidth="1"/>
    <col min="3844" max="3846" width="15.28515625" style="1" customWidth="1"/>
    <col min="3847" max="3847" width="26.7109375" style="1" customWidth="1"/>
    <col min="3848" max="3848" width="0" style="1" hidden="1" customWidth="1"/>
    <col min="3849" max="3849" width="20.85546875" style="1" customWidth="1"/>
    <col min="3850" max="3850" width="23.28515625" style="1" customWidth="1"/>
    <col min="3851" max="3851" width="7.7109375" style="1" customWidth="1"/>
    <col min="3852" max="3852" width="13.140625" style="1" customWidth="1"/>
    <col min="3853" max="3853" width="11.28515625" style="1" customWidth="1"/>
    <col min="3854" max="3854" width="19.5703125" style="1" customWidth="1"/>
    <col min="3855" max="4094" width="9.140625" style="1"/>
    <col min="4095" max="4095" width="7" style="1" customWidth="1"/>
    <col min="4096" max="4096" width="5.42578125" style="1" customWidth="1"/>
    <col min="4097" max="4097" width="27.85546875" style="1" customWidth="1"/>
    <col min="4098" max="4098" width="8.7109375" style="1" customWidth="1"/>
    <col min="4099" max="4099" width="9.85546875" style="1" customWidth="1"/>
    <col min="4100" max="4102" width="15.28515625" style="1" customWidth="1"/>
    <col min="4103" max="4103" width="26.7109375" style="1" customWidth="1"/>
    <col min="4104" max="4104" width="0" style="1" hidden="1" customWidth="1"/>
    <col min="4105" max="4105" width="20.85546875" style="1" customWidth="1"/>
    <col min="4106" max="4106" width="23.28515625" style="1" customWidth="1"/>
    <col min="4107" max="4107" width="7.7109375" style="1" customWidth="1"/>
    <col min="4108" max="4108" width="13.140625" style="1" customWidth="1"/>
    <col min="4109" max="4109" width="11.28515625" style="1" customWidth="1"/>
    <col min="4110" max="4110" width="19.5703125" style="1" customWidth="1"/>
    <col min="4111" max="4350" width="9.140625" style="1"/>
    <col min="4351" max="4351" width="7" style="1" customWidth="1"/>
    <col min="4352" max="4352" width="5.42578125" style="1" customWidth="1"/>
    <col min="4353" max="4353" width="27.85546875" style="1" customWidth="1"/>
    <col min="4354" max="4354" width="8.7109375" style="1" customWidth="1"/>
    <col min="4355" max="4355" width="9.85546875" style="1" customWidth="1"/>
    <col min="4356" max="4358" width="15.28515625" style="1" customWidth="1"/>
    <col min="4359" max="4359" width="26.7109375" style="1" customWidth="1"/>
    <col min="4360" max="4360" width="0" style="1" hidden="1" customWidth="1"/>
    <col min="4361" max="4361" width="20.85546875" style="1" customWidth="1"/>
    <col min="4362" max="4362" width="23.28515625" style="1" customWidth="1"/>
    <col min="4363" max="4363" width="7.7109375" style="1" customWidth="1"/>
    <col min="4364" max="4364" width="13.140625" style="1" customWidth="1"/>
    <col min="4365" max="4365" width="11.28515625" style="1" customWidth="1"/>
    <col min="4366" max="4366" width="19.5703125" style="1" customWidth="1"/>
    <col min="4367" max="4606" width="9.140625" style="1"/>
    <col min="4607" max="4607" width="7" style="1" customWidth="1"/>
    <col min="4608" max="4608" width="5.42578125" style="1" customWidth="1"/>
    <col min="4609" max="4609" width="27.85546875" style="1" customWidth="1"/>
    <col min="4610" max="4610" width="8.7109375" style="1" customWidth="1"/>
    <col min="4611" max="4611" width="9.85546875" style="1" customWidth="1"/>
    <col min="4612" max="4614" width="15.28515625" style="1" customWidth="1"/>
    <col min="4615" max="4615" width="26.7109375" style="1" customWidth="1"/>
    <col min="4616" max="4616" width="0" style="1" hidden="1" customWidth="1"/>
    <col min="4617" max="4617" width="20.85546875" style="1" customWidth="1"/>
    <col min="4618" max="4618" width="23.28515625" style="1" customWidth="1"/>
    <col min="4619" max="4619" width="7.7109375" style="1" customWidth="1"/>
    <col min="4620" max="4620" width="13.140625" style="1" customWidth="1"/>
    <col min="4621" max="4621" width="11.28515625" style="1" customWidth="1"/>
    <col min="4622" max="4622" width="19.5703125" style="1" customWidth="1"/>
    <col min="4623" max="4862" width="9.140625" style="1"/>
    <col min="4863" max="4863" width="7" style="1" customWidth="1"/>
    <col min="4864" max="4864" width="5.42578125" style="1" customWidth="1"/>
    <col min="4865" max="4865" width="27.85546875" style="1" customWidth="1"/>
    <col min="4866" max="4866" width="8.7109375" style="1" customWidth="1"/>
    <col min="4867" max="4867" width="9.85546875" style="1" customWidth="1"/>
    <col min="4868" max="4870" width="15.28515625" style="1" customWidth="1"/>
    <col min="4871" max="4871" width="26.7109375" style="1" customWidth="1"/>
    <col min="4872" max="4872" width="0" style="1" hidden="1" customWidth="1"/>
    <col min="4873" max="4873" width="20.85546875" style="1" customWidth="1"/>
    <col min="4874" max="4874" width="23.28515625" style="1" customWidth="1"/>
    <col min="4875" max="4875" width="7.7109375" style="1" customWidth="1"/>
    <col min="4876" max="4876" width="13.140625" style="1" customWidth="1"/>
    <col min="4877" max="4877" width="11.28515625" style="1" customWidth="1"/>
    <col min="4878" max="4878" width="19.5703125" style="1" customWidth="1"/>
    <col min="4879" max="5118" width="9.140625" style="1"/>
    <col min="5119" max="5119" width="7" style="1" customWidth="1"/>
    <col min="5120" max="5120" width="5.42578125" style="1" customWidth="1"/>
    <col min="5121" max="5121" width="27.85546875" style="1" customWidth="1"/>
    <col min="5122" max="5122" width="8.7109375" style="1" customWidth="1"/>
    <col min="5123" max="5123" width="9.85546875" style="1" customWidth="1"/>
    <col min="5124" max="5126" width="15.28515625" style="1" customWidth="1"/>
    <col min="5127" max="5127" width="26.7109375" style="1" customWidth="1"/>
    <col min="5128" max="5128" width="0" style="1" hidden="1" customWidth="1"/>
    <col min="5129" max="5129" width="20.85546875" style="1" customWidth="1"/>
    <col min="5130" max="5130" width="23.28515625" style="1" customWidth="1"/>
    <col min="5131" max="5131" width="7.7109375" style="1" customWidth="1"/>
    <col min="5132" max="5132" width="13.140625" style="1" customWidth="1"/>
    <col min="5133" max="5133" width="11.28515625" style="1" customWidth="1"/>
    <col min="5134" max="5134" width="19.5703125" style="1" customWidth="1"/>
    <col min="5135" max="5374" width="9.140625" style="1"/>
    <col min="5375" max="5375" width="7" style="1" customWidth="1"/>
    <col min="5376" max="5376" width="5.42578125" style="1" customWidth="1"/>
    <col min="5377" max="5377" width="27.85546875" style="1" customWidth="1"/>
    <col min="5378" max="5378" width="8.7109375" style="1" customWidth="1"/>
    <col min="5379" max="5379" width="9.85546875" style="1" customWidth="1"/>
    <col min="5380" max="5382" width="15.28515625" style="1" customWidth="1"/>
    <col min="5383" max="5383" width="26.7109375" style="1" customWidth="1"/>
    <col min="5384" max="5384" width="0" style="1" hidden="1" customWidth="1"/>
    <col min="5385" max="5385" width="20.85546875" style="1" customWidth="1"/>
    <col min="5386" max="5386" width="23.28515625" style="1" customWidth="1"/>
    <col min="5387" max="5387" width="7.7109375" style="1" customWidth="1"/>
    <col min="5388" max="5388" width="13.140625" style="1" customWidth="1"/>
    <col min="5389" max="5389" width="11.28515625" style="1" customWidth="1"/>
    <col min="5390" max="5390" width="19.5703125" style="1" customWidth="1"/>
    <col min="5391" max="5630" width="9.140625" style="1"/>
    <col min="5631" max="5631" width="7" style="1" customWidth="1"/>
    <col min="5632" max="5632" width="5.42578125" style="1" customWidth="1"/>
    <col min="5633" max="5633" width="27.85546875" style="1" customWidth="1"/>
    <col min="5634" max="5634" width="8.7109375" style="1" customWidth="1"/>
    <col min="5635" max="5635" width="9.85546875" style="1" customWidth="1"/>
    <col min="5636" max="5638" width="15.28515625" style="1" customWidth="1"/>
    <col min="5639" max="5639" width="26.7109375" style="1" customWidth="1"/>
    <col min="5640" max="5640" width="0" style="1" hidden="1" customWidth="1"/>
    <col min="5641" max="5641" width="20.85546875" style="1" customWidth="1"/>
    <col min="5642" max="5642" width="23.28515625" style="1" customWidth="1"/>
    <col min="5643" max="5643" width="7.7109375" style="1" customWidth="1"/>
    <col min="5644" max="5644" width="13.140625" style="1" customWidth="1"/>
    <col min="5645" max="5645" width="11.28515625" style="1" customWidth="1"/>
    <col min="5646" max="5646" width="19.5703125" style="1" customWidth="1"/>
    <col min="5647" max="5886" width="9.140625" style="1"/>
    <col min="5887" max="5887" width="7" style="1" customWidth="1"/>
    <col min="5888" max="5888" width="5.42578125" style="1" customWidth="1"/>
    <col min="5889" max="5889" width="27.85546875" style="1" customWidth="1"/>
    <col min="5890" max="5890" width="8.7109375" style="1" customWidth="1"/>
    <col min="5891" max="5891" width="9.85546875" style="1" customWidth="1"/>
    <col min="5892" max="5894" width="15.28515625" style="1" customWidth="1"/>
    <col min="5895" max="5895" width="26.7109375" style="1" customWidth="1"/>
    <col min="5896" max="5896" width="0" style="1" hidden="1" customWidth="1"/>
    <col min="5897" max="5897" width="20.85546875" style="1" customWidth="1"/>
    <col min="5898" max="5898" width="23.28515625" style="1" customWidth="1"/>
    <col min="5899" max="5899" width="7.7109375" style="1" customWidth="1"/>
    <col min="5900" max="5900" width="13.140625" style="1" customWidth="1"/>
    <col min="5901" max="5901" width="11.28515625" style="1" customWidth="1"/>
    <col min="5902" max="5902" width="19.5703125" style="1" customWidth="1"/>
    <col min="5903" max="6142" width="9.140625" style="1"/>
    <col min="6143" max="6143" width="7" style="1" customWidth="1"/>
    <col min="6144" max="6144" width="5.42578125" style="1" customWidth="1"/>
    <col min="6145" max="6145" width="27.85546875" style="1" customWidth="1"/>
    <col min="6146" max="6146" width="8.7109375" style="1" customWidth="1"/>
    <col min="6147" max="6147" width="9.85546875" style="1" customWidth="1"/>
    <col min="6148" max="6150" width="15.28515625" style="1" customWidth="1"/>
    <col min="6151" max="6151" width="26.7109375" style="1" customWidth="1"/>
    <col min="6152" max="6152" width="0" style="1" hidden="1" customWidth="1"/>
    <col min="6153" max="6153" width="20.85546875" style="1" customWidth="1"/>
    <col min="6154" max="6154" width="23.28515625" style="1" customWidth="1"/>
    <col min="6155" max="6155" width="7.7109375" style="1" customWidth="1"/>
    <col min="6156" max="6156" width="13.140625" style="1" customWidth="1"/>
    <col min="6157" max="6157" width="11.28515625" style="1" customWidth="1"/>
    <col min="6158" max="6158" width="19.5703125" style="1" customWidth="1"/>
    <col min="6159" max="6398" width="9.140625" style="1"/>
    <col min="6399" max="6399" width="7" style="1" customWidth="1"/>
    <col min="6400" max="6400" width="5.42578125" style="1" customWidth="1"/>
    <col min="6401" max="6401" width="27.85546875" style="1" customWidth="1"/>
    <col min="6402" max="6402" width="8.7109375" style="1" customWidth="1"/>
    <col min="6403" max="6403" width="9.85546875" style="1" customWidth="1"/>
    <col min="6404" max="6406" width="15.28515625" style="1" customWidth="1"/>
    <col min="6407" max="6407" width="26.7109375" style="1" customWidth="1"/>
    <col min="6408" max="6408" width="0" style="1" hidden="1" customWidth="1"/>
    <col min="6409" max="6409" width="20.85546875" style="1" customWidth="1"/>
    <col min="6410" max="6410" width="23.28515625" style="1" customWidth="1"/>
    <col min="6411" max="6411" width="7.7109375" style="1" customWidth="1"/>
    <col min="6412" max="6412" width="13.140625" style="1" customWidth="1"/>
    <col min="6413" max="6413" width="11.28515625" style="1" customWidth="1"/>
    <col min="6414" max="6414" width="19.5703125" style="1" customWidth="1"/>
    <col min="6415" max="6654" width="9.140625" style="1"/>
    <col min="6655" max="6655" width="7" style="1" customWidth="1"/>
    <col min="6656" max="6656" width="5.42578125" style="1" customWidth="1"/>
    <col min="6657" max="6657" width="27.85546875" style="1" customWidth="1"/>
    <col min="6658" max="6658" width="8.7109375" style="1" customWidth="1"/>
    <col min="6659" max="6659" width="9.85546875" style="1" customWidth="1"/>
    <col min="6660" max="6662" width="15.28515625" style="1" customWidth="1"/>
    <col min="6663" max="6663" width="26.7109375" style="1" customWidth="1"/>
    <col min="6664" max="6664" width="0" style="1" hidden="1" customWidth="1"/>
    <col min="6665" max="6665" width="20.85546875" style="1" customWidth="1"/>
    <col min="6666" max="6666" width="23.28515625" style="1" customWidth="1"/>
    <col min="6667" max="6667" width="7.7109375" style="1" customWidth="1"/>
    <col min="6668" max="6668" width="13.140625" style="1" customWidth="1"/>
    <col min="6669" max="6669" width="11.28515625" style="1" customWidth="1"/>
    <col min="6670" max="6670" width="19.5703125" style="1" customWidth="1"/>
    <col min="6671" max="6910" width="9.140625" style="1"/>
    <col min="6911" max="6911" width="7" style="1" customWidth="1"/>
    <col min="6912" max="6912" width="5.42578125" style="1" customWidth="1"/>
    <col min="6913" max="6913" width="27.85546875" style="1" customWidth="1"/>
    <col min="6914" max="6914" width="8.7109375" style="1" customWidth="1"/>
    <col min="6915" max="6915" width="9.85546875" style="1" customWidth="1"/>
    <col min="6916" max="6918" width="15.28515625" style="1" customWidth="1"/>
    <col min="6919" max="6919" width="26.7109375" style="1" customWidth="1"/>
    <col min="6920" max="6920" width="0" style="1" hidden="1" customWidth="1"/>
    <col min="6921" max="6921" width="20.85546875" style="1" customWidth="1"/>
    <col min="6922" max="6922" width="23.28515625" style="1" customWidth="1"/>
    <col min="6923" max="6923" width="7.7109375" style="1" customWidth="1"/>
    <col min="6924" max="6924" width="13.140625" style="1" customWidth="1"/>
    <col min="6925" max="6925" width="11.28515625" style="1" customWidth="1"/>
    <col min="6926" max="6926" width="19.5703125" style="1" customWidth="1"/>
    <col min="6927" max="7166" width="9.140625" style="1"/>
    <col min="7167" max="7167" width="7" style="1" customWidth="1"/>
    <col min="7168" max="7168" width="5.42578125" style="1" customWidth="1"/>
    <col min="7169" max="7169" width="27.85546875" style="1" customWidth="1"/>
    <col min="7170" max="7170" width="8.7109375" style="1" customWidth="1"/>
    <col min="7171" max="7171" width="9.85546875" style="1" customWidth="1"/>
    <col min="7172" max="7174" width="15.28515625" style="1" customWidth="1"/>
    <col min="7175" max="7175" width="26.7109375" style="1" customWidth="1"/>
    <col min="7176" max="7176" width="0" style="1" hidden="1" customWidth="1"/>
    <col min="7177" max="7177" width="20.85546875" style="1" customWidth="1"/>
    <col min="7178" max="7178" width="23.28515625" style="1" customWidth="1"/>
    <col min="7179" max="7179" width="7.7109375" style="1" customWidth="1"/>
    <col min="7180" max="7180" width="13.140625" style="1" customWidth="1"/>
    <col min="7181" max="7181" width="11.28515625" style="1" customWidth="1"/>
    <col min="7182" max="7182" width="19.5703125" style="1" customWidth="1"/>
    <col min="7183" max="7422" width="9.140625" style="1"/>
    <col min="7423" max="7423" width="7" style="1" customWidth="1"/>
    <col min="7424" max="7424" width="5.42578125" style="1" customWidth="1"/>
    <col min="7425" max="7425" width="27.85546875" style="1" customWidth="1"/>
    <col min="7426" max="7426" width="8.7109375" style="1" customWidth="1"/>
    <col min="7427" max="7427" width="9.85546875" style="1" customWidth="1"/>
    <col min="7428" max="7430" width="15.28515625" style="1" customWidth="1"/>
    <col min="7431" max="7431" width="26.7109375" style="1" customWidth="1"/>
    <col min="7432" max="7432" width="0" style="1" hidden="1" customWidth="1"/>
    <col min="7433" max="7433" width="20.85546875" style="1" customWidth="1"/>
    <col min="7434" max="7434" width="23.28515625" style="1" customWidth="1"/>
    <col min="7435" max="7435" width="7.7109375" style="1" customWidth="1"/>
    <col min="7436" max="7436" width="13.140625" style="1" customWidth="1"/>
    <col min="7437" max="7437" width="11.28515625" style="1" customWidth="1"/>
    <col min="7438" max="7438" width="19.5703125" style="1" customWidth="1"/>
    <col min="7439" max="7678" width="9.140625" style="1"/>
    <col min="7679" max="7679" width="7" style="1" customWidth="1"/>
    <col min="7680" max="7680" width="5.42578125" style="1" customWidth="1"/>
    <col min="7681" max="7681" width="27.85546875" style="1" customWidth="1"/>
    <col min="7682" max="7682" width="8.7109375" style="1" customWidth="1"/>
    <col min="7683" max="7683" width="9.85546875" style="1" customWidth="1"/>
    <col min="7684" max="7686" width="15.28515625" style="1" customWidth="1"/>
    <col min="7687" max="7687" width="26.7109375" style="1" customWidth="1"/>
    <col min="7688" max="7688" width="0" style="1" hidden="1" customWidth="1"/>
    <col min="7689" max="7689" width="20.85546875" style="1" customWidth="1"/>
    <col min="7690" max="7690" width="23.28515625" style="1" customWidth="1"/>
    <col min="7691" max="7691" width="7.7109375" style="1" customWidth="1"/>
    <col min="7692" max="7692" width="13.140625" style="1" customWidth="1"/>
    <col min="7693" max="7693" width="11.28515625" style="1" customWidth="1"/>
    <col min="7694" max="7694" width="19.5703125" style="1" customWidth="1"/>
    <col min="7695" max="7934" width="9.140625" style="1"/>
    <col min="7935" max="7935" width="7" style="1" customWidth="1"/>
    <col min="7936" max="7936" width="5.42578125" style="1" customWidth="1"/>
    <col min="7937" max="7937" width="27.85546875" style="1" customWidth="1"/>
    <col min="7938" max="7938" width="8.7109375" style="1" customWidth="1"/>
    <col min="7939" max="7939" width="9.85546875" style="1" customWidth="1"/>
    <col min="7940" max="7942" width="15.28515625" style="1" customWidth="1"/>
    <col min="7943" max="7943" width="26.7109375" style="1" customWidth="1"/>
    <col min="7944" max="7944" width="0" style="1" hidden="1" customWidth="1"/>
    <col min="7945" max="7945" width="20.85546875" style="1" customWidth="1"/>
    <col min="7946" max="7946" width="23.28515625" style="1" customWidth="1"/>
    <col min="7947" max="7947" width="7.7109375" style="1" customWidth="1"/>
    <col min="7948" max="7948" width="13.140625" style="1" customWidth="1"/>
    <col min="7949" max="7949" width="11.28515625" style="1" customWidth="1"/>
    <col min="7950" max="7950" width="19.5703125" style="1" customWidth="1"/>
    <col min="7951" max="8190" width="9.140625" style="1"/>
    <col min="8191" max="8191" width="7" style="1" customWidth="1"/>
    <col min="8192" max="8192" width="5.42578125" style="1" customWidth="1"/>
    <col min="8193" max="8193" width="27.85546875" style="1" customWidth="1"/>
    <col min="8194" max="8194" width="8.7109375" style="1" customWidth="1"/>
    <col min="8195" max="8195" width="9.85546875" style="1" customWidth="1"/>
    <col min="8196" max="8198" width="15.28515625" style="1" customWidth="1"/>
    <col min="8199" max="8199" width="26.7109375" style="1" customWidth="1"/>
    <col min="8200" max="8200" width="0" style="1" hidden="1" customWidth="1"/>
    <col min="8201" max="8201" width="20.85546875" style="1" customWidth="1"/>
    <col min="8202" max="8202" width="23.28515625" style="1" customWidth="1"/>
    <col min="8203" max="8203" width="7.7109375" style="1" customWidth="1"/>
    <col min="8204" max="8204" width="13.140625" style="1" customWidth="1"/>
    <col min="8205" max="8205" width="11.28515625" style="1" customWidth="1"/>
    <col min="8206" max="8206" width="19.5703125" style="1" customWidth="1"/>
    <col min="8207" max="8446" width="9.140625" style="1"/>
    <col min="8447" max="8447" width="7" style="1" customWidth="1"/>
    <col min="8448" max="8448" width="5.42578125" style="1" customWidth="1"/>
    <col min="8449" max="8449" width="27.85546875" style="1" customWidth="1"/>
    <col min="8450" max="8450" width="8.7109375" style="1" customWidth="1"/>
    <col min="8451" max="8451" width="9.85546875" style="1" customWidth="1"/>
    <col min="8452" max="8454" width="15.28515625" style="1" customWidth="1"/>
    <col min="8455" max="8455" width="26.7109375" style="1" customWidth="1"/>
    <col min="8456" max="8456" width="0" style="1" hidden="1" customWidth="1"/>
    <col min="8457" max="8457" width="20.85546875" style="1" customWidth="1"/>
    <col min="8458" max="8458" width="23.28515625" style="1" customWidth="1"/>
    <col min="8459" max="8459" width="7.7109375" style="1" customWidth="1"/>
    <col min="8460" max="8460" width="13.140625" style="1" customWidth="1"/>
    <col min="8461" max="8461" width="11.28515625" style="1" customWidth="1"/>
    <col min="8462" max="8462" width="19.5703125" style="1" customWidth="1"/>
    <col min="8463" max="8702" width="9.140625" style="1"/>
    <col min="8703" max="8703" width="7" style="1" customWidth="1"/>
    <col min="8704" max="8704" width="5.42578125" style="1" customWidth="1"/>
    <col min="8705" max="8705" width="27.85546875" style="1" customWidth="1"/>
    <col min="8706" max="8706" width="8.7109375" style="1" customWidth="1"/>
    <col min="8707" max="8707" width="9.85546875" style="1" customWidth="1"/>
    <col min="8708" max="8710" width="15.28515625" style="1" customWidth="1"/>
    <col min="8711" max="8711" width="26.7109375" style="1" customWidth="1"/>
    <col min="8712" max="8712" width="0" style="1" hidden="1" customWidth="1"/>
    <col min="8713" max="8713" width="20.85546875" style="1" customWidth="1"/>
    <col min="8714" max="8714" width="23.28515625" style="1" customWidth="1"/>
    <col min="8715" max="8715" width="7.7109375" style="1" customWidth="1"/>
    <col min="8716" max="8716" width="13.140625" style="1" customWidth="1"/>
    <col min="8717" max="8717" width="11.28515625" style="1" customWidth="1"/>
    <col min="8718" max="8718" width="19.5703125" style="1" customWidth="1"/>
    <col min="8719" max="8958" width="9.140625" style="1"/>
    <col min="8959" max="8959" width="7" style="1" customWidth="1"/>
    <col min="8960" max="8960" width="5.42578125" style="1" customWidth="1"/>
    <col min="8961" max="8961" width="27.85546875" style="1" customWidth="1"/>
    <col min="8962" max="8962" width="8.7109375" style="1" customWidth="1"/>
    <col min="8963" max="8963" width="9.85546875" style="1" customWidth="1"/>
    <col min="8964" max="8966" width="15.28515625" style="1" customWidth="1"/>
    <col min="8967" max="8967" width="26.7109375" style="1" customWidth="1"/>
    <col min="8968" max="8968" width="0" style="1" hidden="1" customWidth="1"/>
    <col min="8969" max="8969" width="20.85546875" style="1" customWidth="1"/>
    <col min="8970" max="8970" width="23.28515625" style="1" customWidth="1"/>
    <col min="8971" max="8971" width="7.7109375" style="1" customWidth="1"/>
    <col min="8972" max="8972" width="13.140625" style="1" customWidth="1"/>
    <col min="8973" max="8973" width="11.28515625" style="1" customWidth="1"/>
    <col min="8974" max="8974" width="19.5703125" style="1" customWidth="1"/>
    <col min="8975" max="9214" width="9.140625" style="1"/>
    <col min="9215" max="9215" width="7" style="1" customWidth="1"/>
    <col min="9216" max="9216" width="5.42578125" style="1" customWidth="1"/>
    <col min="9217" max="9217" width="27.85546875" style="1" customWidth="1"/>
    <col min="9218" max="9218" width="8.7109375" style="1" customWidth="1"/>
    <col min="9219" max="9219" width="9.85546875" style="1" customWidth="1"/>
    <col min="9220" max="9222" width="15.28515625" style="1" customWidth="1"/>
    <col min="9223" max="9223" width="26.7109375" style="1" customWidth="1"/>
    <col min="9224" max="9224" width="0" style="1" hidden="1" customWidth="1"/>
    <col min="9225" max="9225" width="20.85546875" style="1" customWidth="1"/>
    <col min="9226" max="9226" width="23.28515625" style="1" customWidth="1"/>
    <col min="9227" max="9227" width="7.7109375" style="1" customWidth="1"/>
    <col min="9228" max="9228" width="13.140625" style="1" customWidth="1"/>
    <col min="9229" max="9229" width="11.28515625" style="1" customWidth="1"/>
    <col min="9230" max="9230" width="19.5703125" style="1" customWidth="1"/>
    <col min="9231" max="9470" width="9.140625" style="1"/>
    <col min="9471" max="9471" width="7" style="1" customWidth="1"/>
    <col min="9472" max="9472" width="5.42578125" style="1" customWidth="1"/>
    <col min="9473" max="9473" width="27.85546875" style="1" customWidth="1"/>
    <col min="9474" max="9474" width="8.7109375" style="1" customWidth="1"/>
    <col min="9475" max="9475" width="9.85546875" style="1" customWidth="1"/>
    <col min="9476" max="9478" width="15.28515625" style="1" customWidth="1"/>
    <col min="9479" max="9479" width="26.7109375" style="1" customWidth="1"/>
    <col min="9480" max="9480" width="0" style="1" hidden="1" customWidth="1"/>
    <col min="9481" max="9481" width="20.85546875" style="1" customWidth="1"/>
    <col min="9482" max="9482" width="23.28515625" style="1" customWidth="1"/>
    <col min="9483" max="9483" width="7.7109375" style="1" customWidth="1"/>
    <col min="9484" max="9484" width="13.140625" style="1" customWidth="1"/>
    <col min="9485" max="9485" width="11.28515625" style="1" customWidth="1"/>
    <col min="9486" max="9486" width="19.5703125" style="1" customWidth="1"/>
    <col min="9487" max="9726" width="9.140625" style="1"/>
    <col min="9727" max="9727" width="7" style="1" customWidth="1"/>
    <col min="9728" max="9728" width="5.42578125" style="1" customWidth="1"/>
    <col min="9729" max="9729" width="27.85546875" style="1" customWidth="1"/>
    <col min="9730" max="9730" width="8.7109375" style="1" customWidth="1"/>
    <col min="9731" max="9731" width="9.85546875" style="1" customWidth="1"/>
    <col min="9732" max="9734" width="15.28515625" style="1" customWidth="1"/>
    <col min="9735" max="9735" width="26.7109375" style="1" customWidth="1"/>
    <col min="9736" max="9736" width="0" style="1" hidden="1" customWidth="1"/>
    <col min="9737" max="9737" width="20.85546875" style="1" customWidth="1"/>
    <col min="9738" max="9738" width="23.28515625" style="1" customWidth="1"/>
    <col min="9739" max="9739" width="7.7109375" style="1" customWidth="1"/>
    <col min="9740" max="9740" width="13.140625" style="1" customWidth="1"/>
    <col min="9741" max="9741" width="11.28515625" style="1" customWidth="1"/>
    <col min="9742" max="9742" width="19.5703125" style="1" customWidth="1"/>
    <col min="9743" max="9982" width="9.140625" style="1"/>
    <col min="9983" max="9983" width="7" style="1" customWidth="1"/>
    <col min="9984" max="9984" width="5.42578125" style="1" customWidth="1"/>
    <col min="9985" max="9985" width="27.85546875" style="1" customWidth="1"/>
    <col min="9986" max="9986" width="8.7109375" style="1" customWidth="1"/>
    <col min="9987" max="9987" width="9.85546875" style="1" customWidth="1"/>
    <col min="9988" max="9990" width="15.28515625" style="1" customWidth="1"/>
    <col min="9991" max="9991" width="26.7109375" style="1" customWidth="1"/>
    <col min="9992" max="9992" width="0" style="1" hidden="1" customWidth="1"/>
    <col min="9993" max="9993" width="20.85546875" style="1" customWidth="1"/>
    <col min="9994" max="9994" width="23.28515625" style="1" customWidth="1"/>
    <col min="9995" max="9995" width="7.7109375" style="1" customWidth="1"/>
    <col min="9996" max="9996" width="13.140625" style="1" customWidth="1"/>
    <col min="9997" max="9997" width="11.28515625" style="1" customWidth="1"/>
    <col min="9998" max="9998" width="19.5703125" style="1" customWidth="1"/>
    <col min="9999" max="10238" width="9.140625" style="1"/>
    <col min="10239" max="10239" width="7" style="1" customWidth="1"/>
    <col min="10240" max="10240" width="5.42578125" style="1" customWidth="1"/>
    <col min="10241" max="10241" width="27.85546875" style="1" customWidth="1"/>
    <col min="10242" max="10242" width="8.7109375" style="1" customWidth="1"/>
    <col min="10243" max="10243" width="9.85546875" style="1" customWidth="1"/>
    <col min="10244" max="10246" width="15.28515625" style="1" customWidth="1"/>
    <col min="10247" max="10247" width="26.7109375" style="1" customWidth="1"/>
    <col min="10248" max="10248" width="0" style="1" hidden="1" customWidth="1"/>
    <col min="10249" max="10249" width="20.85546875" style="1" customWidth="1"/>
    <col min="10250" max="10250" width="23.28515625" style="1" customWidth="1"/>
    <col min="10251" max="10251" width="7.7109375" style="1" customWidth="1"/>
    <col min="10252" max="10252" width="13.140625" style="1" customWidth="1"/>
    <col min="10253" max="10253" width="11.28515625" style="1" customWidth="1"/>
    <col min="10254" max="10254" width="19.5703125" style="1" customWidth="1"/>
    <col min="10255" max="10494" width="9.140625" style="1"/>
    <col min="10495" max="10495" width="7" style="1" customWidth="1"/>
    <col min="10496" max="10496" width="5.42578125" style="1" customWidth="1"/>
    <col min="10497" max="10497" width="27.85546875" style="1" customWidth="1"/>
    <col min="10498" max="10498" width="8.7109375" style="1" customWidth="1"/>
    <col min="10499" max="10499" width="9.85546875" style="1" customWidth="1"/>
    <col min="10500" max="10502" width="15.28515625" style="1" customWidth="1"/>
    <col min="10503" max="10503" width="26.7109375" style="1" customWidth="1"/>
    <col min="10504" max="10504" width="0" style="1" hidden="1" customWidth="1"/>
    <col min="10505" max="10505" width="20.85546875" style="1" customWidth="1"/>
    <col min="10506" max="10506" width="23.28515625" style="1" customWidth="1"/>
    <col min="10507" max="10507" width="7.7109375" style="1" customWidth="1"/>
    <col min="10508" max="10508" width="13.140625" style="1" customWidth="1"/>
    <col min="10509" max="10509" width="11.28515625" style="1" customWidth="1"/>
    <col min="10510" max="10510" width="19.5703125" style="1" customWidth="1"/>
    <col min="10511" max="10750" width="9.140625" style="1"/>
    <col min="10751" max="10751" width="7" style="1" customWidth="1"/>
    <col min="10752" max="10752" width="5.42578125" style="1" customWidth="1"/>
    <col min="10753" max="10753" width="27.85546875" style="1" customWidth="1"/>
    <col min="10754" max="10754" width="8.7109375" style="1" customWidth="1"/>
    <col min="10755" max="10755" width="9.85546875" style="1" customWidth="1"/>
    <col min="10756" max="10758" width="15.28515625" style="1" customWidth="1"/>
    <col min="10759" max="10759" width="26.7109375" style="1" customWidth="1"/>
    <col min="10760" max="10760" width="0" style="1" hidden="1" customWidth="1"/>
    <col min="10761" max="10761" width="20.85546875" style="1" customWidth="1"/>
    <col min="10762" max="10762" width="23.28515625" style="1" customWidth="1"/>
    <col min="10763" max="10763" width="7.7109375" style="1" customWidth="1"/>
    <col min="10764" max="10764" width="13.140625" style="1" customWidth="1"/>
    <col min="10765" max="10765" width="11.28515625" style="1" customWidth="1"/>
    <col min="10766" max="10766" width="19.5703125" style="1" customWidth="1"/>
    <col min="10767" max="11006" width="9.140625" style="1"/>
    <col min="11007" max="11007" width="7" style="1" customWidth="1"/>
    <col min="11008" max="11008" width="5.42578125" style="1" customWidth="1"/>
    <col min="11009" max="11009" width="27.85546875" style="1" customWidth="1"/>
    <col min="11010" max="11010" width="8.7109375" style="1" customWidth="1"/>
    <col min="11011" max="11011" width="9.85546875" style="1" customWidth="1"/>
    <col min="11012" max="11014" width="15.28515625" style="1" customWidth="1"/>
    <col min="11015" max="11015" width="26.7109375" style="1" customWidth="1"/>
    <col min="11016" max="11016" width="0" style="1" hidden="1" customWidth="1"/>
    <col min="11017" max="11017" width="20.85546875" style="1" customWidth="1"/>
    <col min="11018" max="11018" width="23.28515625" style="1" customWidth="1"/>
    <col min="11019" max="11019" width="7.7109375" style="1" customWidth="1"/>
    <col min="11020" max="11020" width="13.140625" style="1" customWidth="1"/>
    <col min="11021" max="11021" width="11.28515625" style="1" customWidth="1"/>
    <col min="11022" max="11022" width="19.5703125" style="1" customWidth="1"/>
    <col min="11023" max="11262" width="9.140625" style="1"/>
    <col min="11263" max="11263" width="7" style="1" customWidth="1"/>
    <col min="11264" max="11264" width="5.42578125" style="1" customWidth="1"/>
    <col min="11265" max="11265" width="27.85546875" style="1" customWidth="1"/>
    <col min="11266" max="11266" width="8.7109375" style="1" customWidth="1"/>
    <col min="11267" max="11267" width="9.85546875" style="1" customWidth="1"/>
    <col min="11268" max="11270" width="15.28515625" style="1" customWidth="1"/>
    <col min="11271" max="11271" width="26.7109375" style="1" customWidth="1"/>
    <col min="11272" max="11272" width="0" style="1" hidden="1" customWidth="1"/>
    <col min="11273" max="11273" width="20.85546875" style="1" customWidth="1"/>
    <col min="11274" max="11274" width="23.28515625" style="1" customWidth="1"/>
    <col min="11275" max="11275" width="7.7109375" style="1" customWidth="1"/>
    <col min="11276" max="11276" width="13.140625" style="1" customWidth="1"/>
    <col min="11277" max="11277" width="11.28515625" style="1" customWidth="1"/>
    <col min="11278" max="11278" width="19.5703125" style="1" customWidth="1"/>
    <col min="11279" max="11518" width="9.140625" style="1"/>
    <col min="11519" max="11519" width="7" style="1" customWidth="1"/>
    <col min="11520" max="11520" width="5.42578125" style="1" customWidth="1"/>
    <col min="11521" max="11521" width="27.85546875" style="1" customWidth="1"/>
    <col min="11522" max="11522" width="8.7109375" style="1" customWidth="1"/>
    <col min="11523" max="11523" width="9.85546875" style="1" customWidth="1"/>
    <col min="11524" max="11526" width="15.28515625" style="1" customWidth="1"/>
    <col min="11527" max="11527" width="26.7109375" style="1" customWidth="1"/>
    <col min="11528" max="11528" width="0" style="1" hidden="1" customWidth="1"/>
    <col min="11529" max="11529" width="20.85546875" style="1" customWidth="1"/>
    <col min="11530" max="11530" width="23.28515625" style="1" customWidth="1"/>
    <col min="11531" max="11531" width="7.7109375" style="1" customWidth="1"/>
    <col min="11532" max="11532" width="13.140625" style="1" customWidth="1"/>
    <col min="11533" max="11533" width="11.28515625" style="1" customWidth="1"/>
    <col min="11534" max="11534" width="19.5703125" style="1" customWidth="1"/>
    <col min="11535" max="11774" width="9.140625" style="1"/>
    <col min="11775" max="11775" width="7" style="1" customWidth="1"/>
    <col min="11776" max="11776" width="5.42578125" style="1" customWidth="1"/>
    <col min="11777" max="11777" width="27.85546875" style="1" customWidth="1"/>
    <col min="11778" max="11778" width="8.7109375" style="1" customWidth="1"/>
    <col min="11779" max="11779" width="9.85546875" style="1" customWidth="1"/>
    <col min="11780" max="11782" width="15.28515625" style="1" customWidth="1"/>
    <col min="11783" max="11783" width="26.7109375" style="1" customWidth="1"/>
    <col min="11784" max="11784" width="0" style="1" hidden="1" customWidth="1"/>
    <col min="11785" max="11785" width="20.85546875" style="1" customWidth="1"/>
    <col min="11786" max="11786" width="23.28515625" style="1" customWidth="1"/>
    <col min="11787" max="11787" width="7.7109375" style="1" customWidth="1"/>
    <col min="11788" max="11788" width="13.140625" style="1" customWidth="1"/>
    <col min="11789" max="11789" width="11.28515625" style="1" customWidth="1"/>
    <col min="11790" max="11790" width="19.5703125" style="1" customWidth="1"/>
    <col min="11791" max="12030" width="9.140625" style="1"/>
    <col min="12031" max="12031" width="7" style="1" customWidth="1"/>
    <col min="12032" max="12032" width="5.42578125" style="1" customWidth="1"/>
    <col min="12033" max="12033" width="27.85546875" style="1" customWidth="1"/>
    <col min="12034" max="12034" width="8.7109375" style="1" customWidth="1"/>
    <col min="12035" max="12035" width="9.85546875" style="1" customWidth="1"/>
    <col min="12036" max="12038" width="15.28515625" style="1" customWidth="1"/>
    <col min="12039" max="12039" width="26.7109375" style="1" customWidth="1"/>
    <col min="12040" max="12040" width="0" style="1" hidden="1" customWidth="1"/>
    <col min="12041" max="12041" width="20.85546875" style="1" customWidth="1"/>
    <col min="12042" max="12042" width="23.28515625" style="1" customWidth="1"/>
    <col min="12043" max="12043" width="7.7109375" style="1" customWidth="1"/>
    <col min="12044" max="12044" width="13.140625" style="1" customWidth="1"/>
    <col min="12045" max="12045" width="11.28515625" style="1" customWidth="1"/>
    <col min="12046" max="12046" width="19.5703125" style="1" customWidth="1"/>
    <col min="12047" max="12286" width="9.140625" style="1"/>
    <col min="12287" max="12287" width="7" style="1" customWidth="1"/>
    <col min="12288" max="12288" width="5.42578125" style="1" customWidth="1"/>
    <col min="12289" max="12289" width="27.85546875" style="1" customWidth="1"/>
    <col min="12290" max="12290" width="8.7109375" style="1" customWidth="1"/>
    <col min="12291" max="12291" width="9.85546875" style="1" customWidth="1"/>
    <col min="12292" max="12294" width="15.28515625" style="1" customWidth="1"/>
    <col min="12295" max="12295" width="26.7109375" style="1" customWidth="1"/>
    <col min="12296" max="12296" width="0" style="1" hidden="1" customWidth="1"/>
    <col min="12297" max="12297" width="20.85546875" style="1" customWidth="1"/>
    <col min="12298" max="12298" width="23.28515625" style="1" customWidth="1"/>
    <col min="12299" max="12299" width="7.7109375" style="1" customWidth="1"/>
    <col min="12300" max="12300" width="13.140625" style="1" customWidth="1"/>
    <col min="12301" max="12301" width="11.28515625" style="1" customWidth="1"/>
    <col min="12302" max="12302" width="19.5703125" style="1" customWidth="1"/>
    <col min="12303" max="12542" width="9.140625" style="1"/>
    <col min="12543" max="12543" width="7" style="1" customWidth="1"/>
    <col min="12544" max="12544" width="5.42578125" style="1" customWidth="1"/>
    <col min="12545" max="12545" width="27.85546875" style="1" customWidth="1"/>
    <col min="12546" max="12546" width="8.7109375" style="1" customWidth="1"/>
    <col min="12547" max="12547" width="9.85546875" style="1" customWidth="1"/>
    <col min="12548" max="12550" width="15.28515625" style="1" customWidth="1"/>
    <col min="12551" max="12551" width="26.7109375" style="1" customWidth="1"/>
    <col min="12552" max="12552" width="0" style="1" hidden="1" customWidth="1"/>
    <col min="12553" max="12553" width="20.85546875" style="1" customWidth="1"/>
    <col min="12554" max="12554" width="23.28515625" style="1" customWidth="1"/>
    <col min="12555" max="12555" width="7.7109375" style="1" customWidth="1"/>
    <col min="12556" max="12556" width="13.140625" style="1" customWidth="1"/>
    <col min="12557" max="12557" width="11.28515625" style="1" customWidth="1"/>
    <col min="12558" max="12558" width="19.5703125" style="1" customWidth="1"/>
    <col min="12559" max="12798" width="9.140625" style="1"/>
    <col min="12799" max="12799" width="7" style="1" customWidth="1"/>
    <col min="12800" max="12800" width="5.42578125" style="1" customWidth="1"/>
    <col min="12801" max="12801" width="27.85546875" style="1" customWidth="1"/>
    <col min="12802" max="12802" width="8.7109375" style="1" customWidth="1"/>
    <col min="12803" max="12803" width="9.85546875" style="1" customWidth="1"/>
    <col min="12804" max="12806" width="15.28515625" style="1" customWidth="1"/>
    <col min="12807" max="12807" width="26.7109375" style="1" customWidth="1"/>
    <col min="12808" max="12808" width="0" style="1" hidden="1" customWidth="1"/>
    <col min="12809" max="12809" width="20.85546875" style="1" customWidth="1"/>
    <col min="12810" max="12810" width="23.28515625" style="1" customWidth="1"/>
    <col min="12811" max="12811" width="7.7109375" style="1" customWidth="1"/>
    <col min="12812" max="12812" width="13.140625" style="1" customWidth="1"/>
    <col min="12813" max="12813" width="11.28515625" style="1" customWidth="1"/>
    <col min="12814" max="12814" width="19.5703125" style="1" customWidth="1"/>
    <col min="12815" max="13054" width="9.140625" style="1"/>
    <col min="13055" max="13055" width="7" style="1" customWidth="1"/>
    <col min="13056" max="13056" width="5.42578125" style="1" customWidth="1"/>
    <col min="13057" max="13057" width="27.85546875" style="1" customWidth="1"/>
    <col min="13058" max="13058" width="8.7109375" style="1" customWidth="1"/>
    <col min="13059" max="13059" width="9.85546875" style="1" customWidth="1"/>
    <col min="13060" max="13062" width="15.28515625" style="1" customWidth="1"/>
    <col min="13063" max="13063" width="26.7109375" style="1" customWidth="1"/>
    <col min="13064" max="13064" width="0" style="1" hidden="1" customWidth="1"/>
    <col min="13065" max="13065" width="20.85546875" style="1" customWidth="1"/>
    <col min="13066" max="13066" width="23.28515625" style="1" customWidth="1"/>
    <col min="13067" max="13067" width="7.7109375" style="1" customWidth="1"/>
    <col min="13068" max="13068" width="13.140625" style="1" customWidth="1"/>
    <col min="13069" max="13069" width="11.28515625" style="1" customWidth="1"/>
    <col min="13070" max="13070" width="19.5703125" style="1" customWidth="1"/>
    <col min="13071" max="13310" width="9.140625" style="1"/>
    <col min="13311" max="13311" width="7" style="1" customWidth="1"/>
    <col min="13312" max="13312" width="5.42578125" style="1" customWidth="1"/>
    <col min="13313" max="13313" width="27.85546875" style="1" customWidth="1"/>
    <col min="13314" max="13314" width="8.7109375" style="1" customWidth="1"/>
    <col min="13315" max="13315" width="9.85546875" style="1" customWidth="1"/>
    <col min="13316" max="13318" width="15.28515625" style="1" customWidth="1"/>
    <col min="13319" max="13319" width="26.7109375" style="1" customWidth="1"/>
    <col min="13320" max="13320" width="0" style="1" hidden="1" customWidth="1"/>
    <col min="13321" max="13321" width="20.85546875" style="1" customWidth="1"/>
    <col min="13322" max="13322" width="23.28515625" style="1" customWidth="1"/>
    <col min="13323" max="13323" width="7.7109375" style="1" customWidth="1"/>
    <col min="13324" max="13324" width="13.140625" style="1" customWidth="1"/>
    <col min="13325" max="13325" width="11.28515625" style="1" customWidth="1"/>
    <col min="13326" max="13326" width="19.5703125" style="1" customWidth="1"/>
    <col min="13327" max="13566" width="9.140625" style="1"/>
    <col min="13567" max="13567" width="7" style="1" customWidth="1"/>
    <col min="13568" max="13568" width="5.42578125" style="1" customWidth="1"/>
    <col min="13569" max="13569" width="27.85546875" style="1" customWidth="1"/>
    <col min="13570" max="13570" width="8.7109375" style="1" customWidth="1"/>
    <col min="13571" max="13571" width="9.85546875" style="1" customWidth="1"/>
    <col min="13572" max="13574" width="15.28515625" style="1" customWidth="1"/>
    <col min="13575" max="13575" width="26.7109375" style="1" customWidth="1"/>
    <col min="13576" max="13576" width="0" style="1" hidden="1" customWidth="1"/>
    <col min="13577" max="13577" width="20.85546875" style="1" customWidth="1"/>
    <col min="13578" max="13578" width="23.28515625" style="1" customWidth="1"/>
    <col min="13579" max="13579" width="7.7109375" style="1" customWidth="1"/>
    <col min="13580" max="13580" width="13.140625" style="1" customWidth="1"/>
    <col min="13581" max="13581" width="11.28515625" style="1" customWidth="1"/>
    <col min="13582" max="13582" width="19.5703125" style="1" customWidth="1"/>
    <col min="13583" max="13822" width="9.140625" style="1"/>
    <col min="13823" max="13823" width="7" style="1" customWidth="1"/>
    <col min="13824" max="13824" width="5.42578125" style="1" customWidth="1"/>
    <col min="13825" max="13825" width="27.85546875" style="1" customWidth="1"/>
    <col min="13826" max="13826" width="8.7109375" style="1" customWidth="1"/>
    <col min="13827" max="13827" width="9.85546875" style="1" customWidth="1"/>
    <col min="13828" max="13830" width="15.28515625" style="1" customWidth="1"/>
    <col min="13831" max="13831" width="26.7109375" style="1" customWidth="1"/>
    <col min="13832" max="13832" width="0" style="1" hidden="1" customWidth="1"/>
    <col min="13833" max="13833" width="20.85546875" style="1" customWidth="1"/>
    <col min="13834" max="13834" width="23.28515625" style="1" customWidth="1"/>
    <col min="13835" max="13835" width="7.7109375" style="1" customWidth="1"/>
    <col min="13836" max="13836" width="13.140625" style="1" customWidth="1"/>
    <col min="13837" max="13837" width="11.28515625" style="1" customWidth="1"/>
    <col min="13838" max="13838" width="19.5703125" style="1" customWidth="1"/>
    <col min="13839" max="14078" width="9.140625" style="1"/>
    <col min="14079" max="14079" width="7" style="1" customWidth="1"/>
    <col min="14080" max="14080" width="5.42578125" style="1" customWidth="1"/>
    <col min="14081" max="14081" width="27.85546875" style="1" customWidth="1"/>
    <col min="14082" max="14082" width="8.7109375" style="1" customWidth="1"/>
    <col min="14083" max="14083" width="9.85546875" style="1" customWidth="1"/>
    <col min="14084" max="14086" width="15.28515625" style="1" customWidth="1"/>
    <col min="14087" max="14087" width="26.7109375" style="1" customWidth="1"/>
    <col min="14088" max="14088" width="0" style="1" hidden="1" customWidth="1"/>
    <col min="14089" max="14089" width="20.85546875" style="1" customWidth="1"/>
    <col min="14090" max="14090" width="23.28515625" style="1" customWidth="1"/>
    <col min="14091" max="14091" width="7.7109375" style="1" customWidth="1"/>
    <col min="14092" max="14092" width="13.140625" style="1" customWidth="1"/>
    <col min="14093" max="14093" width="11.28515625" style="1" customWidth="1"/>
    <col min="14094" max="14094" width="19.5703125" style="1" customWidth="1"/>
    <col min="14095" max="14334" width="9.140625" style="1"/>
    <col min="14335" max="14335" width="7" style="1" customWidth="1"/>
    <col min="14336" max="14336" width="5.42578125" style="1" customWidth="1"/>
    <col min="14337" max="14337" width="27.85546875" style="1" customWidth="1"/>
    <col min="14338" max="14338" width="8.7109375" style="1" customWidth="1"/>
    <col min="14339" max="14339" width="9.85546875" style="1" customWidth="1"/>
    <col min="14340" max="14342" width="15.28515625" style="1" customWidth="1"/>
    <col min="14343" max="14343" width="26.7109375" style="1" customWidth="1"/>
    <col min="14344" max="14344" width="0" style="1" hidden="1" customWidth="1"/>
    <col min="14345" max="14345" width="20.85546875" style="1" customWidth="1"/>
    <col min="14346" max="14346" width="23.28515625" style="1" customWidth="1"/>
    <col min="14347" max="14347" width="7.7109375" style="1" customWidth="1"/>
    <col min="14348" max="14348" width="13.140625" style="1" customWidth="1"/>
    <col min="14349" max="14349" width="11.28515625" style="1" customWidth="1"/>
    <col min="14350" max="14350" width="19.5703125" style="1" customWidth="1"/>
    <col min="14351" max="14590" width="9.140625" style="1"/>
    <col min="14591" max="14591" width="7" style="1" customWidth="1"/>
    <col min="14592" max="14592" width="5.42578125" style="1" customWidth="1"/>
    <col min="14593" max="14593" width="27.85546875" style="1" customWidth="1"/>
    <col min="14594" max="14594" width="8.7109375" style="1" customWidth="1"/>
    <col min="14595" max="14595" width="9.85546875" style="1" customWidth="1"/>
    <col min="14596" max="14598" width="15.28515625" style="1" customWidth="1"/>
    <col min="14599" max="14599" width="26.7109375" style="1" customWidth="1"/>
    <col min="14600" max="14600" width="0" style="1" hidden="1" customWidth="1"/>
    <col min="14601" max="14601" width="20.85546875" style="1" customWidth="1"/>
    <col min="14602" max="14602" width="23.28515625" style="1" customWidth="1"/>
    <col min="14603" max="14603" width="7.7109375" style="1" customWidth="1"/>
    <col min="14604" max="14604" width="13.140625" style="1" customWidth="1"/>
    <col min="14605" max="14605" width="11.28515625" style="1" customWidth="1"/>
    <col min="14606" max="14606" width="19.5703125" style="1" customWidth="1"/>
    <col min="14607" max="14846" width="9.140625" style="1"/>
    <col min="14847" max="14847" width="7" style="1" customWidth="1"/>
    <col min="14848" max="14848" width="5.42578125" style="1" customWidth="1"/>
    <col min="14849" max="14849" width="27.85546875" style="1" customWidth="1"/>
    <col min="14850" max="14850" width="8.7109375" style="1" customWidth="1"/>
    <col min="14851" max="14851" width="9.85546875" style="1" customWidth="1"/>
    <col min="14852" max="14854" width="15.28515625" style="1" customWidth="1"/>
    <col min="14855" max="14855" width="26.7109375" style="1" customWidth="1"/>
    <col min="14856" max="14856" width="0" style="1" hidden="1" customWidth="1"/>
    <col min="14857" max="14857" width="20.85546875" style="1" customWidth="1"/>
    <col min="14858" max="14858" width="23.28515625" style="1" customWidth="1"/>
    <col min="14859" max="14859" width="7.7109375" style="1" customWidth="1"/>
    <col min="14860" max="14860" width="13.140625" style="1" customWidth="1"/>
    <col min="14861" max="14861" width="11.28515625" style="1" customWidth="1"/>
    <col min="14862" max="14862" width="19.5703125" style="1" customWidth="1"/>
    <col min="14863" max="15102" width="9.140625" style="1"/>
    <col min="15103" max="15103" width="7" style="1" customWidth="1"/>
    <col min="15104" max="15104" width="5.42578125" style="1" customWidth="1"/>
    <col min="15105" max="15105" width="27.85546875" style="1" customWidth="1"/>
    <col min="15106" max="15106" width="8.7109375" style="1" customWidth="1"/>
    <col min="15107" max="15107" width="9.85546875" style="1" customWidth="1"/>
    <col min="15108" max="15110" width="15.28515625" style="1" customWidth="1"/>
    <col min="15111" max="15111" width="26.7109375" style="1" customWidth="1"/>
    <col min="15112" max="15112" width="0" style="1" hidden="1" customWidth="1"/>
    <col min="15113" max="15113" width="20.85546875" style="1" customWidth="1"/>
    <col min="15114" max="15114" width="23.28515625" style="1" customWidth="1"/>
    <col min="15115" max="15115" width="7.7109375" style="1" customWidth="1"/>
    <col min="15116" max="15116" width="13.140625" style="1" customWidth="1"/>
    <col min="15117" max="15117" width="11.28515625" style="1" customWidth="1"/>
    <col min="15118" max="15118" width="19.5703125" style="1" customWidth="1"/>
    <col min="15119" max="15358" width="9.140625" style="1"/>
    <col min="15359" max="15359" width="7" style="1" customWidth="1"/>
    <col min="15360" max="15360" width="5.42578125" style="1" customWidth="1"/>
    <col min="15361" max="15361" width="27.85546875" style="1" customWidth="1"/>
    <col min="15362" max="15362" width="8.7109375" style="1" customWidth="1"/>
    <col min="15363" max="15363" width="9.85546875" style="1" customWidth="1"/>
    <col min="15364" max="15366" width="15.28515625" style="1" customWidth="1"/>
    <col min="15367" max="15367" width="26.7109375" style="1" customWidth="1"/>
    <col min="15368" max="15368" width="0" style="1" hidden="1" customWidth="1"/>
    <col min="15369" max="15369" width="20.85546875" style="1" customWidth="1"/>
    <col min="15370" max="15370" width="23.28515625" style="1" customWidth="1"/>
    <col min="15371" max="15371" width="7.7109375" style="1" customWidth="1"/>
    <col min="15372" max="15372" width="13.140625" style="1" customWidth="1"/>
    <col min="15373" max="15373" width="11.28515625" style="1" customWidth="1"/>
    <col min="15374" max="15374" width="19.5703125" style="1" customWidth="1"/>
    <col min="15375" max="15614" width="9.140625" style="1"/>
    <col min="15615" max="15615" width="7" style="1" customWidth="1"/>
    <col min="15616" max="15616" width="5.42578125" style="1" customWidth="1"/>
    <col min="15617" max="15617" width="27.85546875" style="1" customWidth="1"/>
    <col min="15618" max="15618" width="8.7109375" style="1" customWidth="1"/>
    <col min="15619" max="15619" width="9.85546875" style="1" customWidth="1"/>
    <col min="15620" max="15622" width="15.28515625" style="1" customWidth="1"/>
    <col min="15623" max="15623" width="26.7109375" style="1" customWidth="1"/>
    <col min="15624" max="15624" width="0" style="1" hidden="1" customWidth="1"/>
    <col min="15625" max="15625" width="20.85546875" style="1" customWidth="1"/>
    <col min="15626" max="15626" width="23.28515625" style="1" customWidth="1"/>
    <col min="15627" max="15627" width="7.7109375" style="1" customWidth="1"/>
    <col min="15628" max="15628" width="13.140625" style="1" customWidth="1"/>
    <col min="15629" max="15629" width="11.28515625" style="1" customWidth="1"/>
    <col min="15630" max="15630" width="19.5703125" style="1" customWidth="1"/>
    <col min="15631" max="15870" width="9.140625" style="1"/>
    <col min="15871" max="15871" width="7" style="1" customWidth="1"/>
    <col min="15872" max="15872" width="5.42578125" style="1" customWidth="1"/>
    <col min="15873" max="15873" width="27.85546875" style="1" customWidth="1"/>
    <col min="15874" max="15874" width="8.7109375" style="1" customWidth="1"/>
    <col min="15875" max="15875" width="9.85546875" style="1" customWidth="1"/>
    <col min="15876" max="15878" width="15.28515625" style="1" customWidth="1"/>
    <col min="15879" max="15879" width="26.7109375" style="1" customWidth="1"/>
    <col min="15880" max="15880" width="0" style="1" hidden="1" customWidth="1"/>
    <col min="15881" max="15881" width="20.85546875" style="1" customWidth="1"/>
    <col min="15882" max="15882" width="23.28515625" style="1" customWidth="1"/>
    <col min="15883" max="15883" width="7.7109375" style="1" customWidth="1"/>
    <col min="15884" max="15884" width="13.140625" style="1" customWidth="1"/>
    <col min="15885" max="15885" width="11.28515625" style="1" customWidth="1"/>
    <col min="15886" max="15886" width="19.5703125" style="1" customWidth="1"/>
    <col min="15887" max="16126" width="9.140625" style="1"/>
    <col min="16127" max="16127" width="7" style="1" customWidth="1"/>
    <col min="16128" max="16128" width="5.42578125" style="1" customWidth="1"/>
    <col min="16129" max="16129" width="27.85546875" style="1" customWidth="1"/>
    <col min="16130" max="16130" width="8.7109375" style="1" customWidth="1"/>
    <col min="16131" max="16131" width="9.85546875" style="1" customWidth="1"/>
    <col min="16132" max="16134" width="15.28515625" style="1" customWidth="1"/>
    <col min="16135" max="16135" width="26.7109375" style="1" customWidth="1"/>
    <col min="16136" max="16136" width="0" style="1" hidden="1" customWidth="1"/>
    <col min="16137" max="16137" width="20.85546875" style="1" customWidth="1"/>
    <col min="16138" max="16138" width="23.28515625" style="1" customWidth="1"/>
    <col min="16139" max="16139" width="7.7109375" style="1" customWidth="1"/>
    <col min="16140" max="16140" width="13.140625" style="1" customWidth="1"/>
    <col min="16141" max="16141" width="11.28515625" style="1" customWidth="1"/>
    <col min="16142" max="16142" width="19.5703125" style="1" customWidth="1"/>
    <col min="16143" max="16384" width="9.140625" style="1"/>
  </cols>
  <sheetData>
    <row r="2" spans="1:14" ht="12.75" customHeight="1" x14ac:dyDescent="0.2">
      <c r="A2" s="2"/>
      <c r="B2" s="3"/>
      <c r="C2" s="4"/>
      <c r="D2" s="5"/>
      <c r="E2" s="5"/>
      <c r="F2" s="5"/>
      <c r="G2" s="5"/>
      <c r="H2" s="5"/>
      <c r="I2" s="6"/>
      <c r="J2" s="6"/>
      <c r="K2" s="7"/>
    </row>
    <row r="3" spans="1:14" ht="3.75" customHeigh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4" ht="6" customHeight="1" x14ac:dyDescent="0.2">
      <c r="A4" s="8"/>
      <c r="B4" s="14"/>
      <c r="C4" s="15"/>
      <c r="D4" s="15"/>
      <c r="E4" s="15"/>
      <c r="F4" s="15"/>
      <c r="G4" s="15"/>
      <c r="H4" s="15"/>
      <c r="I4" s="15"/>
      <c r="J4" s="15"/>
      <c r="K4" s="11"/>
    </row>
    <row r="5" spans="1:14" ht="30.75" customHeight="1" x14ac:dyDescent="0.2">
      <c r="A5" s="8"/>
      <c r="B5" s="195" t="s">
        <v>452</v>
      </c>
      <c r="C5" s="196"/>
      <c r="D5" s="196"/>
      <c r="E5" s="196"/>
      <c r="F5" s="196"/>
      <c r="G5" s="196"/>
      <c r="H5" s="196"/>
      <c r="I5" s="196"/>
      <c r="J5" s="197"/>
      <c r="K5" s="11"/>
    </row>
    <row r="6" spans="1:14" ht="6.75" customHeight="1" x14ac:dyDescent="0.2">
      <c r="A6" s="8"/>
      <c r="B6" s="16"/>
      <c r="C6" s="17"/>
      <c r="D6" s="17"/>
      <c r="E6" s="17"/>
      <c r="F6" s="17"/>
      <c r="G6" s="17"/>
      <c r="H6" s="17"/>
      <c r="I6" s="17"/>
      <c r="J6" s="17"/>
      <c r="K6" s="11"/>
    </row>
    <row r="7" spans="1:14" s="26" customFormat="1" ht="18" customHeight="1" x14ac:dyDescent="0.2">
      <c r="A7" s="12"/>
      <c r="B7" s="18" t="s">
        <v>0</v>
      </c>
      <c r="C7" s="18" t="s">
        <v>1</v>
      </c>
      <c r="D7" s="19" t="s">
        <v>2</v>
      </c>
      <c r="E7" s="20"/>
      <c r="F7" s="21" t="s">
        <v>453</v>
      </c>
      <c r="G7" s="21" t="s">
        <v>454</v>
      </c>
      <c r="H7" s="21" t="s">
        <v>455</v>
      </c>
      <c r="I7" s="22" t="s">
        <v>451</v>
      </c>
      <c r="J7" s="23"/>
      <c r="K7" s="24"/>
      <c r="L7" s="25"/>
      <c r="M7" s="25"/>
      <c r="N7" s="25"/>
    </row>
    <row r="8" spans="1:14" s="26" customFormat="1" ht="38.25" customHeight="1" x14ac:dyDescent="0.2">
      <c r="A8" s="12"/>
      <c r="B8" s="27"/>
      <c r="C8" s="28"/>
      <c r="D8" s="29" t="s">
        <v>3</v>
      </c>
      <c r="E8" s="29" t="s">
        <v>4</v>
      </c>
      <c r="F8" s="30"/>
      <c r="G8" s="30"/>
      <c r="H8" s="30"/>
      <c r="I8" s="31"/>
      <c r="J8" s="32"/>
      <c r="K8" s="33"/>
      <c r="L8" s="34"/>
      <c r="M8" s="34"/>
      <c r="N8" s="35"/>
    </row>
    <row r="9" spans="1:14" s="43" customFormat="1" ht="14.25" customHeight="1" x14ac:dyDescent="0.2">
      <c r="A9" s="12"/>
      <c r="B9" s="36"/>
      <c r="C9" s="37">
        <v>1</v>
      </c>
      <c r="D9" s="38">
        <v>2</v>
      </c>
      <c r="E9" s="37">
        <v>3</v>
      </c>
      <c r="F9" s="39">
        <v>4</v>
      </c>
      <c r="G9" s="39">
        <v>5</v>
      </c>
      <c r="H9" s="37">
        <v>6</v>
      </c>
      <c r="I9" s="40">
        <v>7</v>
      </c>
      <c r="J9" s="41"/>
      <c r="K9" s="42"/>
    </row>
    <row r="10" spans="1:14" ht="14.25" customHeight="1" x14ac:dyDescent="0.2">
      <c r="A10" s="12"/>
      <c r="B10" s="44" t="s">
        <v>5</v>
      </c>
      <c r="C10" s="45"/>
      <c r="D10" s="45"/>
      <c r="E10" s="45"/>
      <c r="F10" s="45"/>
      <c r="G10" s="45"/>
      <c r="H10" s="45"/>
      <c r="I10" s="46"/>
      <c r="J10" s="47"/>
      <c r="K10" s="48"/>
      <c r="L10" s="49"/>
      <c r="M10" s="49"/>
      <c r="N10" s="49"/>
    </row>
    <row r="11" spans="1:14" ht="14.25" customHeight="1" x14ac:dyDescent="0.2">
      <c r="A11" s="12"/>
      <c r="B11" s="50" t="s">
        <v>6</v>
      </c>
      <c r="C11" s="51" t="s">
        <v>7</v>
      </c>
      <c r="D11" s="52"/>
      <c r="E11" s="52"/>
      <c r="F11" s="52"/>
      <c r="G11" s="52"/>
      <c r="H11" s="52"/>
      <c r="I11" s="52"/>
      <c r="J11" s="53"/>
      <c r="K11" s="48"/>
      <c r="L11" s="49"/>
      <c r="M11" s="49"/>
      <c r="N11" s="49"/>
    </row>
    <row r="12" spans="1:14" ht="151.5" customHeight="1" x14ac:dyDescent="0.2">
      <c r="A12" s="12"/>
      <c r="B12" s="50" t="s">
        <v>8</v>
      </c>
      <c r="C12" s="54" t="s">
        <v>9</v>
      </c>
      <c r="D12" s="54" t="s">
        <v>10</v>
      </c>
      <c r="E12" s="55">
        <v>3</v>
      </c>
      <c r="F12" s="56"/>
      <c r="G12" s="57"/>
      <c r="H12" s="58"/>
      <c r="I12" s="59"/>
      <c r="J12" s="60"/>
      <c r="K12" s="48"/>
      <c r="L12" s="49"/>
      <c r="M12" s="49"/>
      <c r="N12" s="49"/>
    </row>
    <row r="13" spans="1:14" ht="14.25" customHeight="1" x14ac:dyDescent="0.2">
      <c r="A13" s="12"/>
      <c r="B13" s="50" t="s">
        <v>11</v>
      </c>
      <c r="C13" s="51" t="s">
        <v>12</v>
      </c>
      <c r="D13" s="52"/>
      <c r="E13" s="52"/>
      <c r="F13" s="52"/>
      <c r="G13" s="52"/>
      <c r="H13" s="52"/>
      <c r="I13" s="52"/>
      <c r="J13" s="53"/>
      <c r="K13" s="48"/>
      <c r="L13" s="49"/>
      <c r="M13" s="49"/>
      <c r="N13" s="49"/>
    </row>
    <row r="14" spans="1:14" ht="42" customHeight="1" x14ac:dyDescent="0.2">
      <c r="A14" s="12"/>
      <c r="B14" s="50" t="s">
        <v>13</v>
      </c>
      <c r="C14" s="61" t="s">
        <v>14</v>
      </c>
      <c r="D14" s="61" t="s">
        <v>15</v>
      </c>
      <c r="E14" s="62">
        <v>2</v>
      </c>
      <c r="F14" s="56"/>
      <c r="G14" s="57"/>
      <c r="H14" s="58"/>
      <c r="I14" s="63"/>
      <c r="J14" s="64"/>
      <c r="K14" s="48"/>
      <c r="L14" s="49"/>
      <c r="M14" s="49"/>
      <c r="N14" s="49"/>
    </row>
    <row r="15" spans="1:14" ht="42" customHeight="1" x14ac:dyDescent="0.2">
      <c r="A15" s="12"/>
      <c r="B15" s="50" t="s">
        <v>16</v>
      </c>
      <c r="C15" s="54" t="s">
        <v>17</v>
      </c>
      <c r="D15" s="65" t="s">
        <v>15</v>
      </c>
      <c r="E15" s="66">
        <v>2</v>
      </c>
      <c r="F15" s="56"/>
      <c r="G15" s="57"/>
      <c r="H15" s="58"/>
      <c r="I15" s="67"/>
      <c r="J15" s="68"/>
      <c r="K15" s="48"/>
      <c r="L15" s="49"/>
      <c r="M15" s="49"/>
      <c r="N15" s="49"/>
    </row>
    <row r="16" spans="1:14" ht="42" customHeight="1" x14ac:dyDescent="0.2">
      <c r="A16" s="12"/>
      <c r="B16" s="50" t="s">
        <v>18</v>
      </c>
      <c r="C16" s="54" t="s">
        <v>19</v>
      </c>
      <c r="D16" s="65" t="s">
        <v>15</v>
      </c>
      <c r="E16" s="66">
        <v>2</v>
      </c>
      <c r="F16" s="56"/>
      <c r="G16" s="57"/>
      <c r="H16" s="58"/>
      <c r="I16" s="67"/>
      <c r="J16" s="68"/>
      <c r="K16" s="48"/>
      <c r="L16" s="49"/>
      <c r="M16" s="49"/>
      <c r="N16" s="49"/>
    </row>
    <row r="17" spans="1:14" ht="42" customHeight="1" x14ac:dyDescent="0.2">
      <c r="A17" s="12"/>
      <c r="B17" s="50" t="s">
        <v>20</v>
      </c>
      <c r="C17" s="54" t="s">
        <v>21</v>
      </c>
      <c r="D17" s="65" t="s">
        <v>15</v>
      </c>
      <c r="E17" s="66">
        <v>2</v>
      </c>
      <c r="F17" s="56"/>
      <c r="G17" s="57"/>
      <c r="H17" s="58"/>
      <c r="I17" s="67"/>
      <c r="J17" s="68"/>
      <c r="K17" s="48"/>
      <c r="L17" s="49"/>
      <c r="M17" s="49"/>
      <c r="N17" s="49"/>
    </row>
    <row r="18" spans="1:14" ht="42" customHeight="1" x14ac:dyDescent="0.2">
      <c r="A18" s="12"/>
      <c r="B18" s="50" t="s">
        <v>22</v>
      </c>
      <c r="C18" s="54" t="s">
        <v>23</v>
      </c>
      <c r="D18" s="65" t="s">
        <v>15</v>
      </c>
      <c r="E18" s="66">
        <v>2</v>
      </c>
      <c r="F18" s="56"/>
      <c r="G18" s="57"/>
      <c r="H18" s="58"/>
      <c r="I18" s="69"/>
      <c r="J18" s="70"/>
      <c r="K18" s="48"/>
      <c r="L18" s="49"/>
      <c r="M18" s="49"/>
      <c r="N18" s="49"/>
    </row>
    <row r="19" spans="1:14" ht="38.25" x14ac:dyDescent="0.2">
      <c r="A19" s="12"/>
      <c r="B19" s="50" t="s">
        <v>24</v>
      </c>
      <c r="C19" s="61" t="s">
        <v>25</v>
      </c>
      <c r="D19" s="71" t="s">
        <v>26</v>
      </c>
      <c r="E19" s="62">
        <v>2</v>
      </c>
      <c r="F19" s="56"/>
      <c r="G19" s="57"/>
      <c r="H19" s="58"/>
      <c r="I19" s="63"/>
      <c r="J19" s="64"/>
      <c r="K19" s="48"/>
      <c r="L19" s="49"/>
      <c r="M19" s="49"/>
      <c r="N19" s="49"/>
    </row>
    <row r="20" spans="1:14" ht="38.25" x14ac:dyDescent="0.2">
      <c r="A20" s="12"/>
      <c r="B20" s="50" t="s">
        <v>27</v>
      </c>
      <c r="C20" s="54" t="s">
        <v>28</v>
      </c>
      <c r="D20" s="65" t="s">
        <v>26</v>
      </c>
      <c r="E20" s="66">
        <v>2</v>
      </c>
      <c r="F20" s="56"/>
      <c r="G20" s="57"/>
      <c r="H20" s="58"/>
      <c r="I20" s="67"/>
      <c r="J20" s="68"/>
      <c r="K20" s="48"/>
      <c r="L20" s="49"/>
      <c r="M20" s="49"/>
      <c r="N20" s="49"/>
    </row>
    <row r="21" spans="1:14" x14ac:dyDescent="0.2">
      <c r="A21" s="12"/>
      <c r="B21" s="50" t="s">
        <v>29</v>
      </c>
      <c r="C21" s="54" t="s">
        <v>30</v>
      </c>
      <c r="D21" s="65" t="s">
        <v>26</v>
      </c>
      <c r="E21" s="66">
        <v>2</v>
      </c>
      <c r="F21" s="56"/>
      <c r="G21" s="57"/>
      <c r="H21" s="58"/>
      <c r="I21" s="67"/>
      <c r="J21" s="68"/>
      <c r="K21" s="48"/>
      <c r="L21" s="49"/>
      <c r="M21" s="49"/>
      <c r="N21" s="49"/>
    </row>
    <row r="22" spans="1:14" x14ac:dyDescent="0.2">
      <c r="A22" s="12"/>
      <c r="B22" s="50" t="s">
        <v>31</v>
      </c>
      <c r="C22" s="54" t="s">
        <v>32</v>
      </c>
      <c r="D22" s="65" t="s">
        <v>26</v>
      </c>
      <c r="E22" s="66">
        <v>2</v>
      </c>
      <c r="F22" s="56"/>
      <c r="G22" s="57"/>
      <c r="H22" s="58"/>
      <c r="I22" s="69"/>
      <c r="J22" s="70"/>
      <c r="K22" s="48"/>
      <c r="L22" s="49"/>
      <c r="M22" s="49"/>
      <c r="N22" s="49"/>
    </row>
    <row r="23" spans="1:14" ht="140.25" x14ac:dyDescent="0.2">
      <c r="A23" s="12"/>
      <c r="B23" s="50" t="s">
        <v>33</v>
      </c>
      <c r="C23" s="61" t="s">
        <v>34</v>
      </c>
      <c r="D23" s="71" t="s">
        <v>35</v>
      </c>
      <c r="E23" s="62">
        <v>5</v>
      </c>
      <c r="F23" s="56"/>
      <c r="G23" s="57"/>
      <c r="H23" s="58"/>
      <c r="I23" s="63"/>
      <c r="J23" s="64"/>
      <c r="K23" s="48"/>
      <c r="L23" s="49"/>
      <c r="M23" s="49"/>
      <c r="N23" s="49"/>
    </row>
    <row r="24" spans="1:14" x14ac:dyDescent="0.2">
      <c r="A24" s="12"/>
      <c r="B24" s="50" t="s">
        <v>36</v>
      </c>
      <c r="C24" s="54" t="s">
        <v>37</v>
      </c>
      <c r="D24" s="65" t="s">
        <v>35</v>
      </c>
      <c r="E24" s="66">
        <v>5</v>
      </c>
      <c r="F24" s="56"/>
      <c r="G24" s="57"/>
      <c r="H24" s="58"/>
      <c r="I24" s="67"/>
      <c r="J24" s="68"/>
      <c r="K24" s="48"/>
      <c r="L24" s="49"/>
      <c r="M24" s="49"/>
      <c r="N24" s="49"/>
    </row>
    <row r="25" spans="1:14" x14ac:dyDescent="0.2">
      <c r="A25" s="12"/>
      <c r="B25" s="50" t="s">
        <v>38</v>
      </c>
      <c r="C25" s="54" t="s">
        <v>39</v>
      </c>
      <c r="D25" s="65" t="s">
        <v>35</v>
      </c>
      <c r="E25" s="66">
        <v>5</v>
      </c>
      <c r="F25" s="56"/>
      <c r="G25" s="57"/>
      <c r="H25" s="58"/>
      <c r="I25" s="67"/>
      <c r="J25" s="68"/>
      <c r="K25" s="48"/>
      <c r="L25" s="49"/>
      <c r="M25" s="49"/>
      <c r="N25" s="49"/>
    </row>
    <row r="26" spans="1:14" x14ac:dyDescent="0.2">
      <c r="A26" s="12"/>
      <c r="B26" s="50" t="s">
        <v>40</v>
      </c>
      <c r="C26" s="54" t="s">
        <v>41</v>
      </c>
      <c r="D26" s="65" t="s">
        <v>35</v>
      </c>
      <c r="E26" s="66">
        <v>5</v>
      </c>
      <c r="F26" s="56"/>
      <c r="G26" s="57"/>
      <c r="H26" s="58"/>
      <c r="I26" s="69"/>
      <c r="J26" s="70"/>
      <c r="K26" s="48"/>
      <c r="L26" s="49"/>
      <c r="M26" s="49"/>
      <c r="N26" s="49"/>
    </row>
    <row r="27" spans="1:14" ht="165.75" x14ac:dyDescent="0.2">
      <c r="A27" s="12"/>
      <c r="B27" s="50" t="s">
        <v>42</v>
      </c>
      <c r="C27" s="61" t="s">
        <v>43</v>
      </c>
      <c r="D27" s="71" t="s">
        <v>35</v>
      </c>
      <c r="E27" s="62">
        <v>5</v>
      </c>
      <c r="F27" s="56"/>
      <c r="G27" s="57"/>
      <c r="H27" s="58"/>
      <c r="I27" s="63"/>
      <c r="J27" s="64"/>
      <c r="K27" s="48"/>
      <c r="L27" s="49"/>
      <c r="M27" s="49"/>
      <c r="N27" s="49"/>
    </row>
    <row r="28" spans="1:14" x14ac:dyDescent="0.2">
      <c r="A28" s="12"/>
      <c r="B28" s="50" t="s">
        <v>44</v>
      </c>
      <c r="C28" s="54" t="s">
        <v>45</v>
      </c>
      <c r="D28" s="65" t="s">
        <v>35</v>
      </c>
      <c r="E28" s="66">
        <v>5</v>
      </c>
      <c r="F28" s="56"/>
      <c r="G28" s="57"/>
      <c r="H28" s="58"/>
      <c r="I28" s="67"/>
      <c r="J28" s="68"/>
      <c r="K28" s="48"/>
      <c r="L28" s="49"/>
      <c r="M28" s="49"/>
      <c r="N28" s="49"/>
    </row>
    <row r="29" spans="1:14" ht="25.5" x14ac:dyDescent="0.2">
      <c r="A29" s="12"/>
      <c r="B29" s="50" t="s">
        <v>46</v>
      </c>
      <c r="C29" s="54" t="s">
        <v>47</v>
      </c>
      <c r="D29" s="65" t="s">
        <v>35</v>
      </c>
      <c r="E29" s="66">
        <v>5</v>
      </c>
      <c r="F29" s="56"/>
      <c r="G29" s="57"/>
      <c r="H29" s="58"/>
      <c r="I29" s="67"/>
      <c r="J29" s="68"/>
      <c r="K29" s="48"/>
      <c r="L29" s="49"/>
      <c r="M29" s="49"/>
      <c r="N29" s="49"/>
    </row>
    <row r="30" spans="1:14" ht="25.5" x14ac:dyDescent="0.2">
      <c r="A30" s="12"/>
      <c r="B30" s="50" t="s">
        <v>48</v>
      </c>
      <c r="C30" s="54" t="s">
        <v>49</v>
      </c>
      <c r="D30" s="65" t="s">
        <v>35</v>
      </c>
      <c r="E30" s="66">
        <v>5</v>
      </c>
      <c r="F30" s="56"/>
      <c r="G30" s="57"/>
      <c r="H30" s="58"/>
      <c r="I30" s="69"/>
      <c r="J30" s="70"/>
      <c r="K30" s="48"/>
      <c r="L30" s="49"/>
      <c r="M30" s="49"/>
      <c r="N30" s="49"/>
    </row>
    <row r="31" spans="1:14" ht="76.5" x14ac:dyDescent="0.2">
      <c r="A31" s="12"/>
      <c r="B31" s="72" t="s">
        <v>50</v>
      </c>
      <c r="C31" s="61" t="s">
        <v>51</v>
      </c>
      <c r="D31" s="71" t="s">
        <v>52</v>
      </c>
      <c r="E31" s="62">
        <v>2</v>
      </c>
      <c r="F31" s="56"/>
      <c r="G31" s="57"/>
      <c r="H31" s="58"/>
      <c r="I31" s="73"/>
      <c r="J31" s="74"/>
      <c r="K31" s="48"/>
      <c r="L31" s="49"/>
      <c r="M31" s="49"/>
      <c r="N31" s="49"/>
    </row>
    <row r="32" spans="1:14" ht="25.5" x14ac:dyDescent="0.2">
      <c r="A32" s="12"/>
      <c r="B32" s="50" t="s">
        <v>53</v>
      </c>
      <c r="C32" s="54" t="s">
        <v>54</v>
      </c>
      <c r="D32" s="65" t="s">
        <v>52</v>
      </c>
      <c r="E32" s="66">
        <v>2</v>
      </c>
      <c r="F32" s="56"/>
      <c r="G32" s="57"/>
      <c r="H32" s="58"/>
      <c r="I32" s="75"/>
      <c r="J32" s="76"/>
      <c r="K32" s="48"/>
      <c r="L32" s="49"/>
      <c r="M32" s="49"/>
      <c r="N32" s="49"/>
    </row>
    <row r="33" spans="1:14" x14ac:dyDescent="0.2">
      <c r="A33" s="12"/>
      <c r="B33" s="50" t="s">
        <v>55</v>
      </c>
      <c r="C33" s="54" t="s">
        <v>56</v>
      </c>
      <c r="D33" s="65" t="s">
        <v>52</v>
      </c>
      <c r="E33" s="66">
        <v>2</v>
      </c>
      <c r="F33" s="56"/>
      <c r="G33" s="57"/>
      <c r="H33" s="58"/>
      <c r="I33" s="75"/>
      <c r="J33" s="76"/>
      <c r="K33" s="48"/>
      <c r="L33" s="49"/>
      <c r="M33" s="49"/>
      <c r="N33" s="49"/>
    </row>
    <row r="34" spans="1:14" x14ac:dyDescent="0.2">
      <c r="A34" s="12"/>
      <c r="B34" s="50" t="s">
        <v>57</v>
      </c>
      <c r="C34" s="54" t="s">
        <v>58</v>
      </c>
      <c r="D34" s="65" t="s">
        <v>52</v>
      </c>
      <c r="E34" s="66">
        <v>2</v>
      </c>
      <c r="F34" s="56"/>
      <c r="G34" s="57"/>
      <c r="H34" s="58"/>
      <c r="I34" s="75"/>
      <c r="J34" s="76"/>
      <c r="K34" s="48"/>
      <c r="L34" s="49"/>
      <c r="M34" s="49"/>
      <c r="N34" s="49"/>
    </row>
    <row r="35" spans="1:14" x14ac:dyDescent="0.2">
      <c r="A35" s="12"/>
      <c r="B35" s="50" t="s">
        <v>59</v>
      </c>
      <c r="C35" s="54" t="s">
        <v>60</v>
      </c>
      <c r="D35" s="65" t="s">
        <v>52</v>
      </c>
      <c r="E35" s="66">
        <v>2</v>
      </c>
      <c r="F35" s="56"/>
      <c r="G35" s="57"/>
      <c r="H35" s="58"/>
      <c r="I35" s="77"/>
      <c r="J35" s="78"/>
      <c r="K35" s="48"/>
      <c r="L35" s="49"/>
      <c r="M35" s="49"/>
      <c r="N35" s="49"/>
    </row>
    <row r="36" spans="1:14" ht="14.25" customHeight="1" x14ac:dyDescent="0.2">
      <c r="A36" s="12"/>
      <c r="B36" s="50" t="s">
        <v>61</v>
      </c>
      <c r="C36" s="51" t="s">
        <v>62</v>
      </c>
      <c r="D36" s="52"/>
      <c r="E36" s="52"/>
      <c r="F36" s="52"/>
      <c r="G36" s="52"/>
      <c r="H36" s="52"/>
      <c r="I36" s="52"/>
      <c r="J36" s="53"/>
      <c r="K36" s="48"/>
      <c r="L36" s="49"/>
      <c r="M36" s="49"/>
      <c r="N36" s="49"/>
    </row>
    <row r="37" spans="1:14" ht="63.75" x14ac:dyDescent="0.2">
      <c r="A37" s="12"/>
      <c r="B37" s="72" t="s">
        <v>63</v>
      </c>
      <c r="C37" s="61" t="s">
        <v>64</v>
      </c>
      <c r="D37" s="61" t="s">
        <v>52</v>
      </c>
      <c r="E37" s="62">
        <v>1</v>
      </c>
      <c r="F37" s="57"/>
      <c r="G37" s="79"/>
      <c r="H37" s="80"/>
      <c r="I37" s="63"/>
      <c r="J37" s="64"/>
      <c r="K37" s="48"/>
      <c r="L37" s="49"/>
      <c r="M37" s="49"/>
      <c r="N37" s="49"/>
    </row>
    <row r="38" spans="1:14" ht="25.5" x14ac:dyDescent="0.2">
      <c r="A38" s="12"/>
      <c r="B38" s="72" t="s">
        <v>65</v>
      </c>
      <c r="C38" s="54" t="s">
        <v>66</v>
      </c>
      <c r="D38" s="54" t="s">
        <v>52</v>
      </c>
      <c r="E38" s="66">
        <v>1</v>
      </c>
      <c r="F38" s="56"/>
      <c r="G38" s="79"/>
      <c r="H38" s="58"/>
      <c r="I38" s="67"/>
      <c r="J38" s="68"/>
      <c r="K38" s="48"/>
      <c r="L38" s="49"/>
      <c r="M38" s="49"/>
      <c r="N38" s="49"/>
    </row>
    <row r="39" spans="1:14" ht="25.5" x14ac:dyDescent="0.2">
      <c r="A39" s="12"/>
      <c r="B39" s="72" t="s">
        <v>67</v>
      </c>
      <c r="C39" s="54" t="s">
        <v>68</v>
      </c>
      <c r="D39" s="54" t="s">
        <v>52</v>
      </c>
      <c r="E39" s="66">
        <v>1</v>
      </c>
      <c r="F39" s="56"/>
      <c r="G39" s="79"/>
      <c r="H39" s="58"/>
      <c r="I39" s="67"/>
      <c r="J39" s="68"/>
      <c r="K39" s="48"/>
      <c r="L39" s="49"/>
      <c r="M39" s="49"/>
      <c r="N39" s="49"/>
    </row>
    <row r="40" spans="1:14" ht="25.5" x14ac:dyDescent="0.2">
      <c r="A40" s="12"/>
      <c r="B40" s="72" t="s">
        <v>69</v>
      </c>
      <c r="C40" s="54" t="s">
        <v>70</v>
      </c>
      <c r="D40" s="54" t="s">
        <v>52</v>
      </c>
      <c r="E40" s="66">
        <v>1</v>
      </c>
      <c r="F40" s="56"/>
      <c r="G40" s="79"/>
      <c r="H40" s="58"/>
      <c r="I40" s="67"/>
      <c r="J40" s="68"/>
      <c r="K40" s="48"/>
      <c r="L40" s="49"/>
      <c r="M40" s="49"/>
      <c r="N40" s="49"/>
    </row>
    <row r="41" spans="1:14" ht="25.5" x14ac:dyDescent="0.2">
      <c r="A41" s="12"/>
      <c r="B41" s="72" t="s">
        <v>71</v>
      </c>
      <c r="C41" s="54" t="s">
        <v>72</v>
      </c>
      <c r="D41" s="54" t="s">
        <v>52</v>
      </c>
      <c r="E41" s="66">
        <v>1</v>
      </c>
      <c r="F41" s="56"/>
      <c r="G41" s="79"/>
      <c r="H41" s="58"/>
      <c r="I41" s="69"/>
      <c r="J41" s="70"/>
      <c r="K41" s="48"/>
      <c r="L41" s="49"/>
      <c r="M41" s="49"/>
      <c r="N41" s="49"/>
    </row>
    <row r="42" spans="1:14" ht="25.5" x14ac:dyDescent="0.2">
      <c r="A42" s="12"/>
      <c r="B42" s="72" t="s">
        <v>73</v>
      </c>
      <c r="C42" s="61" t="s">
        <v>74</v>
      </c>
      <c r="D42" s="61" t="s">
        <v>75</v>
      </c>
      <c r="E42" s="62">
        <v>4</v>
      </c>
      <c r="F42" s="56"/>
      <c r="G42" s="79"/>
      <c r="H42" s="80"/>
      <c r="I42" s="63"/>
      <c r="J42" s="64"/>
      <c r="K42" s="48"/>
      <c r="L42" s="49"/>
      <c r="M42" s="49"/>
      <c r="N42" s="49"/>
    </row>
    <row r="43" spans="1:14" ht="76.5" x14ac:dyDescent="0.2">
      <c r="A43" s="12"/>
      <c r="B43" s="72" t="s">
        <v>76</v>
      </c>
      <c r="C43" s="54" t="s">
        <v>77</v>
      </c>
      <c r="D43" s="54" t="s">
        <v>75</v>
      </c>
      <c r="E43" s="66">
        <v>4</v>
      </c>
      <c r="F43" s="56"/>
      <c r="G43" s="79"/>
      <c r="H43" s="80"/>
      <c r="I43" s="67"/>
      <c r="J43" s="68"/>
      <c r="K43" s="48"/>
      <c r="L43" s="49"/>
      <c r="M43" s="49"/>
      <c r="N43" s="49"/>
    </row>
    <row r="44" spans="1:14" ht="25.5" x14ac:dyDescent="0.2">
      <c r="A44" s="12"/>
      <c r="B44" s="72" t="s">
        <v>78</v>
      </c>
      <c r="C44" s="54" t="s">
        <v>79</v>
      </c>
      <c r="D44" s="54" t="s">
        <v>80</v>
      </c>
      <c r="E44" s="66">
        <v>48</v>
      </c>
      <c r="F44" s="56"/>
      <c r="G44" s="79"/>
      <c r="H44" s="80"/>
      <c r="I44" s="67"/>
      <c r="J44" s="68"/>
      <c r="K44" s="48"/>
      <c r="L44" s="49"/>
      <c r="M44" s="49"/>
      <c r="N44" s="49"/>
    </row>
    <row r="45" spans="1:14" ht="140.25" x14ac:dyDescent="0.2">
      <c r="A45" s="12"/>
      <c r="B45" s="72" t="s">
        <v>81</v>
      </c>
      <c r="C45" s="54" t="s">
        <v>82</v>
      </c>
      <c r="D45" s="54" t="s">
        <v>75</v>
      </c>
      <c r="E45" s="66">
        <v>4</v>
      </c>
      <c r="F45" s="56"/>
      <c r="G45" s="79"/>
      <c r="H45" s="80"/>
      <c r="I45" s="67"/>
      <c r="J45" s="68"/>
      <c r="K45" s="48"/>
      <c r="L45" s="49"/>
      <c r="M45" s="49"/>
      <c r="N45" s="49"/>
    </row>
    <row r="46" spans="1:14" ht="25.5" x14ac:dyDescent="0.2">
      <c r="A46" s="12"/>
      <c r="B46" s="72" t="s">
        <v>83</v>
      </c>
      <c r="C46" s="54" t="s">
        <v>84</v>
      </c>
      <c r="D46" s="54" t="s">
        <v>85</v>
      </c>
      <c r="E46" s="66">
        <v>4</v>
      </c>
      <c r="F46" s="56"/>
      <c r="G46" s="79"/>
      <c r="H46" s="80"/>
      <c r="I46" s="69"/>
      <c r="J46" s="70"/>
      <c r="K46" s="48"/>
      <c r="L46" s="49"/>
      <c r="M46" s="49"/>
      <c r="N46" s="49"/>
    </row>
    <row r="47" spans="1:14" ht="216.75" x14ac:dyDescent="0.2">
      <c r="A47" s="12"/>
      <c r="B47" s="72" t="s">
        <v>86</v>
      </c>
      <c r="C47" s="61" t="s">
        <v>87</v>
      </c>
      <c r="D47" s="61" t="s">
        <v>88</v>
      </c>
      <c r="E47" s="62">
        <v>54</v>
      </c>
      <c r="F47" s="56"/>
      <c r="G47" s="79"/>
      <c r="H47" s="80"/>
      <c r="I47" s="63"/>
      <c r="J47" s="64"/>
      <c r="K47" s="48"/>
      <c r="L47" s="49"/>
      <c r="M47" s="49"/>
      <c r="N47" s="49"/>
    </row>
    <row r="48" spans="1:14" ht="63.75" x14ac:dyDescent="0.2">
      <c r="A48" s="12"/>
      <c r="B48" s="72" t="s">
        <v>89</v>
      </c>
      <c r="C48" s="54" t="s">
        <v>90</v>
      </c>
      <c r="D48" s="54" t="s">
        <v>88</v>
      </c>
      <c r="E48" s="66">
        <v>54</v>
      </c>
      <c r="F48" s="56"/>
      <c r="G48" s="79"/>
      <c r="H48" s="80"/>
      <c r="I48" s="67"/>
      <c r="J48" s="68"/>
      <c r="K48" s="48"/>
      <c r="L48" s="49"/>
      <c r="M48" s="49"/>
      <c r="N48" s="49"/>
    </row>
    <row r="49" spans="1:14" ht="76.5" x14ac:dyDescent="0.2">
      <c r="A49" s="12"/>
      <c r="B49" s="72" t="s">
        <v>91</v>
      </c>
      <c r="C49" s="54" t="s">
        <v>92</v>
      </c>
      <c r="D49" s="54" t="s">
        <v>52</v>
      </c>
      <c r="E49" s="66">
        <v>100</v>
      </c>
      <c r="F49" s="56"/>
      <c r="G49" s="79"/>
      <c r="H49" s="80"/>
      <c r="I49" s="69"/>
      <c r="J49" s="70"/>
      <c r="K49" s="48"/>
      <c r="L49" s="49"/>
      <c r="M49" s="49"/>
      <c r="N49" s="49"/>
    </row>
    <row r="50" spans="1:14" ht="216.75" x14ac:dyDescent="0.2">
      <c r="A50" s="12"/>
      <c r="B50" s="72" t="s">
        <v>93</v>
      </c>
      <c r="C50" s="54" t="s">
        <v>94</v>
      </c>
      <c r="D50" s="81" t="s">
        <v>95</v>
      </c>
      <c r="E50" s="82">
        <v>42000</v>
      </c>
      <c r="F50" s="56"/>
      <c r="G50" s="79"/>
      <c r="H50" s="80"/>
      <c r="I50" s="83"/>
      <c r="J50" s="84"/>
      <c r="K50" s="48"/>
      <c r="L50" s="49"/>
      <c r="M50" s="49"/>
      <c r="N50" s="49"/>
    </row>
    <row r="51" spans="1:14" ht="25.5" x14ac:dyDescent="0.2">
      <c r="A51" s="12"/>
      <c r="B51" s="72" t="s">
        <v>96</v>
      </c>
      <c r="C51" s="61" t="s">
        <v>97</v>
      </c>
      <c r="D51" s="61" t="s">
        <v>52</v>
      </c>
      <c r="E51" s="62">
        <v>5</v>
      </c>
      <c r="F51" s="56"/>
      <c r="G51" s="79"/>
      <c r="H51" s="80"/>
      <c r="I51" s="63"/>
      <c r="J51" s="64"/>
      <c r="K51" s="48"/>
      <c r="L51" s="49"/>
      <c r="M51" s="49"/>
      <c r="N51" s="49"/>
    </row>
    <row r="52" spans="1:14" ht="25.5" x14ac:dyDescent="0.2">
      <c r="A52" s="12"/>
      <c r="B52" s="72" t="s">
        <v>98</v>
      </c>
      <c r="C52" s="54" t="s">
        <v>99</v>
      </c>
      <c r="D52" s="54" t="s">
        <v>100</v>
      </c>
      <c r="E52" s="66">
        <v>5</v>
      </c>
      <c r="F52" s="56"/>
      <c r="G52" s="79"/>
      <c r="H52" s="80"/>
      <c r="I52" s="67"/>
      <c r="J52" s="68"/>
      <c r="K52" s="48"/>
      <c r="L52" s="49"/>
      <c r="M52" s="49"/>
      <c r="N52" s="49"/>
    </row>
    <row r="53" spans="1:14" ht="38.25" x14ac:dyDescent="0.2">
      <c r="A53" s="12"/>
      <c r="B53" s="72" t="s">
        <v>101</v>
      </c>
      <c r="C53" s="54" t="s">
        <v>102</v>
      </c>
      <c r="D53" s="54" t="s">
        <v>100</v>
      </c>
      <c r="E53" s="66">
        <v>5</v>
      </c>
      <c r="F53" s="56"/>
      <c r="G53" s="79"/>
      <c r="H53" s="80"/>
      <c r="I53" s="67"/>
      <c r="J53" s="68"/>
      <c r="K53" s="48"/>
      <c r="L53" s="49"/>
      <c r="M53" s="49"/>
      <c r="N53" s="49"/>
    </row>
    <row r="54" spans="1:14" x14ac:dyDescent="0.2">
      <c r="A54" s="12"/>
      <c r="B54" s="72" t="s">
        <v>103</v>
      </c>
      <c r="C54" s="54" t="s">
        <v>104</v>
      </c>
      <c r="D54" s="54" t="s">
        <v>52</v>
      </c>
      <c r="E54" s="66">
        <v>5</v>
      </c>
      <c r="F54" s="56"/>
      <c r="G54" s="79"/>
      <c r="H54" s="80"/>
      <c r="I54" s="67"/>
      <c r="J54" s="68"/>
      <c r="K54" s="48"/>
      <c r="L54" s="49"/>
      <c r="M54" s="49"/>
      <c r="N54" s="49"/>
    </row>
    <row r="55" spans="1:14" x14ac:dyDescent="0.2">
      <c r="A55" s="12"/>
      <c r="B55" s="72" t="s">
        <v>105</v>
      </c>
      <c r="C55" s="54" t="s">
        <v>106</v>
      </c>
      <c r="D55" s="54" t="s">
        <v>100</v>
      </c>
      <c r="E55" s="66">
        <v>5</v>
      </c>
      <c r="F55" s="56"/>
      <c r="G55" s="79"/>
      <c r="H55" s="80"/>
      <c r="I55" s="69"/>
      <c r="J55" s="70"/>
      <c r="K55" s="48"/>
      <c r="L55" s="49"/>
      <c r="M55" s="49"/>
      <c r="N55" s="49"/>
    </row>
    <row r="56" spans="1:14" ht="14.25" customHeight="1" x14ac:dyDescent="0.2">
      <c r="A56" s="12"/>
      <c r="B56" s="50" t="s">
        <v>107</v>
      </c>
      <c r="C56" s="51" t="s">
        <v>108</v>
      </c>
      <c r="D56" s="52"/>
      <c r="E56" s="52"/>
      <c r="F56" s="52"/>
      <c r="G56" s="52"/>
      <c r="H56" s="52"/>
      <c r="I56" s="52"/>
      <c r="J56" s="53"/>
      <c r="K56" s="48"/>
      <c r="L56" s="49"/>
      <c r="M56" s="49"/>
      <c r="N56" s="49"/>
    </row>
    <row r="57" spans="1:14" ht="38.25" x14ac:dyDescent="0.2">
      <c r="A57" s="12"/>
      <c r="B57" s="72" t="s">
        <v>109</v>
      </c>
      <c r="C57" s="61" t="s">
        <v>110</v>
      </c>
      <c r="D57" s="61" t="s">
        <v>52</v>
      </c>
      <c r="E57" s="62">
        <v>70000</v>
      </c>
      <c r="F57" s="56"/>
      <c r="G57" s="79"/>
      <c r="H57" s="80"/>
      <c r="I57" s="63"/>
      <c r="J57" s="64"/>
      <c r="K57" s="48"/>
      <c r="L57" s="49"/>
      <c r="M57" s="49"/>
      <c r="N57" s="49"/>
    </row>
    <row r="58" spans="1:14" ht="27" customHeight="1" x14ac:dyDescent="0.2">
      <c r="A58" s="12"/>
      <c r="B58" s="72" t="s">
        <v>111</v>
      </c>
      <c r="C58" s="54" t="s">
        <v>112</v>
      </c>
      <c r="D58" s="54" t="s">
        <v>52</v>
      </c>
      <c r="E58" s="66">
        <v>70000</v>
      </c>
      <c r="F58" s="56"/>
      <c r="G58" s="79"/>
      <c r="H58" s="80"/>
      <c r="I58" s="67"/>
      <c r="J58" s="68"/>
      <c r="K58" s="48"/>
      <c r="L58" s="49"/>
      <c r="M58" s="49"/>
      <c r="N58" s="49"/>
    </row>
    <row r="59" spans="1:14" x14ac:dyDescent="0.2">
      <c r="A59" s="12"/>
      <c r="B59" s="72" t="s">
        <v>113</v>
      </c>
      <c r="C59" s="54" t="s">
        <v>114</v>
      </c>
      <c r="D59" s="54" t="s">
        <v>52</v>
      </c>
      <c r="E59" s="66">
        <v>70000</v>
      </c>
      <c r="F59" s="56"/>
      <c r="G59" s="79"/>
      <c r="H59" s="80"/>
      <c r="I59" s="67"/>
      <c r="J59" s="68"/>
      <c r="K59" s="48"/>
      <c r="L59" s="49"/>
      <c r="M59" s="49"/>
      <c r="N59" s="49"/>
    </row>
    <row r="60" spans="1:14" x14ac:dyDescent="0.2">
      <c r="A60" s="12"/>
      <c r="B60" s="72" t="s">
        <v>115</v>
      </c>
      <c r="C60" s="54" t="s">
        <v>116</v>
      </c>
      <c r="D60" s="54" t="s">
        <v>52</v>
      </c>
      <c r="E60" s="66">
        <v>70000</v>
      </c>
      <c r="F60" s="56"/>
      <c r="G60" s="79"/>
      <c r="H60" s="80"/>
      <c r="I60" s="69"/>
      <c r="J60" s="70"/>
      <c r="K60" s="48"/>
      <c r="L60" s="49"/>
      <c r="M60" s="49"/>
      <c r="N60" s="49"/>
    </row>
    <row r="61" spans="1:14" ht="51" x14ac:dyDescent="0.2">
      <c r="A61" s="12"/>
      <c r="B61" s="72" t="s">
        <v>117</v>
      </c>
      <c r="C61" s="61" t="s">
        <v>118</v>
      </c>
      <c r="D61" s="61" t="s">
        <v>52</v>
      </c>
      <c r="E61" s="62">
        <v>48000</v>
      </c>
      <c r="F61" s="56"/>
      <c r="G61" s="79"/>
      <c r="H61" s="80"/>
      <c r="I61" s="63"/>
      <c r="J61" s="64"/>
      <c r="K61" s="48"/>
      <c r="L61" s="49"/>
      <c r="M61" s="49"/>
      <c r="N61" s="49"/>
    </row>
    <row r="62" spans="1:14" ht="38.25" x14ac:dyDescent="0.2">
      <c r="A62" s="12"/>
      <c r="B62" s="72" t="s">
        <v>119</v>
      </c>
      <c r="C62" s="54" t="s">
        <v>120</v>
      </c>
      <c r="D62" s="54" t="s">
        <v>52</v>
      </c>
      <c r="E62" s="66">
        <v>48000</v>
      </c>
      <c r="F62" s="56"/>
      <c r="G62" s="79"/>
      <c r="H62" s="80"/>
      <c r="I62" s="67"/>
      <c r="J62" s="68"/>
      <c r="K62" s="48"/>
      <c r="L62" s="49"/>
      <c r="M62" s="49"/>
      <c r="N62" s="49"/>
    </row>
    <row r="63" spans="1:14" x14ac:dyDescent="0.2">
      <c r="A63" s="12"/>
      <c r="B63" s="72" t="s">
        <v>121</v>
      </c>
      <c r="C63" s="54" t="s">
        <v>116</v>
      </c>
      <c r="D63" s="54" t="s">
        <v>52</v>
      </c>
      <c r="E63" s="66">
        <v>48000</v>
      </c>
      <c r="F63" s="56"/>
      <c r="G63" s="79"/>
      <c r="H63" s="80"/>
      <c r="I63" s="67"/>
      <c r="J63" s="68"/>
      <c r="K63" s="48"/>
      <c r="L63" s="49"/>
      <c r="M63" s="49"/>
      <c r="N63" s="49"/>
    </row>
    <row r="64" spans="1:14" ht="25.5" x14ac:dyDescent="0.2">
      <c r="A64" s="12"/>
      <c r="B64" s="72" t="s">
        <v>122</v>
      </c>
      <c r="C64" s="54" t="s">
        <v>123</v>
      </c>
      <c r="D64" s="54" t="s">
        <v>52</v>
      </c>
      <c r="E64" s="66">
        <v>48000</v>
      </c>
      <c r="F64" s="56"/>
      <c r="G64" s="79"/>
      <c r="H64" s="80"/>
      <c r="I64" s="69"/>
      <c r="J64" s="70"/>
      <c r="K64" s="48"/>
      <c r="L64" s="49"/>
      <c r="M64" s="49"/>
      <c r="N64" s="49"/>
    </row>
    <row r="65" spans="1:14" ht="51" x14ac:dyDescent="0.2">
      <c r="A65" s="12"/>
      <c r="B65" s="72" t="s">
        <v>124</v>
      </c>
      <c r="C65" s="61" t="s">
        <v>125</v>
      </c>
      <c r="D65" s="61" t="s">
        <v>52</v>
      </c>
      <c r="E65" s="62">
        <v>50000</v>
      </c>
      <c r="F65" s="56"/>
      <c r="G65" s="79"/>
      <c r="H65" s="80"/>
      <c r="I65" s="63"/>
      <c r="J65" s="64"/>
      <c r="K65" s="48"/>
      <c r="L65" s="49"/>
      <c r="M65" s="49"/>
      <c r="N65" s="49"/>
    </row>
    <row r="66" spans="1:14" ht="25.5" x14ac:dyDescent="0.2">
      <c r="A66" s="12"/>
      <c r="B66" s="72" t="s">
        <v>126</v>
      </c>
      <c r="C66" s="54" t="s">
        <v>112</v>
      </c>
      <c r="D66" s="54" t="s">
        <v>52</v>
      </c>
      <c r="E66" s="66">
        <v>50000</v>
      </c>
      <c r="F66" s="56"/>
      <c r="G66" s="79"/>
      <c r="H66" s="80"/>
      <c r="I66" s="67"/>
      <c r="J66" s="68"/>
      <c r="K66" s="48"/>
      <c r="L66" s="49"/>
      <c r="M66" s="49"/>
      <c r="N66" s="49"/>
    </row>
    <row r="67" spans="1:14" x14ac:dyDescent="0.2">
      <c r="A67" s="12"/>
      <c r="B67" s="72" t="s">
        <v>127</v>
      </c>
      <c r="C67" s="54" t="s">
        <v>114</v>
      </c>
      <c r="D67" s="54" t="s">
        <v>52</v>
      </c>
      <c r="E67" s="66">
        <v>50000</v>
      </c>
      <c r="F67" s="56"/>
      <c r="G67" s="79"/>
      <c r="H67" s="80"/>
      <c r="I67" s="67"/>
      <c r="J67" s="68"/>
      <c r="K67" s="48"/>
      <c r="L67" s="49"/>
      <c r="M67" s="49"/>
      <c r="N67" s="49"/>
    </row>
    <row r="68" spans="1:14" x14ac:dyDescent="0.2">
      <c r="A68" s="12"/>
      <c r="B68" s="72" t="s">
        <v>128</v>
      </c>
      <c r="C68" s="54" t="s">
        <v>116</v>
      </c>
      <c r="D68" s="54" t="s">
        <v>52</v>
      </c>
      <c r="E68" s="66">
        <v>50000</v>
      </c>
      <c r="F68" s="56"/>
      <c r="G68" s="79"/>
      <c r="H68" s="80"/>
      <c r="I68" s="69"/>
      <c r="J68" s="70"/>
      <c r="K68" s="48"/>
      <c r="L68" s="49"/>
      <c r="M68" s="49"/>
      <c r="N68" s="49"/>
    </row>
    <row r="69" spans="1:14" ht="38.25" x14ac:dyDescent="0.2">
      <c r="A69" s="12"/>
      <c r="B69" s="72" t="s">
        <v>129</v>
      </c>
      <c r="C69" s="54" t="s">
        <v>130</v>
      </c>
      <c r="D69" s="54" t="s">
        <v>52</v>
      </c>
      <c r="E69" s="66">
        <v>1000</v>
      </c>
      <c r="F69" s="56"/>
      <c r="G69" s="79"/>
      <c r="H69" s="80"/>
      <c r="I69" s="83"/>
      <c r="J69" s="84"/>
      <c r="K69" s="48"/>
      <c r="L69" s="49"/>
      <c r="M69" s="49"/>
      <c r="N69" s="49"/>
    </row>
    <row r="70" spans="1:14" ht="29.25" customHeight="1" x14ac:dyDescent="0.2">
      <c r="A70" s="12"/>
      <c r="B70" s="72" t="s">
        <v>131</v>
      </c>
      <c r="C70" s="54" t="s">
        <v>132</v>
      </c>
      <c r="D70" s="54" t="s">
        <v>52</v>
      </c>
      <c r="E70" s="66">
        <v>2500</v>
      </c>
      <c r="F70" s="56"/>
      <c r="G70" s="79"/>
      <c r="H70" s="80"/>
      <c r="I70" s="83"/>
      <c r="J70" s="84"/>
      <c r="K70" s="48"/>
      <c r="L70" s="49"/>
      <c r="M70" s="49"/>
      <c r="N70" s="49"/>
    </row>
    <row r="71" spans="1:14" ht="26.25" customHeight="1" x14ac:dyDescent="0.2">
      <c r="A71" s="12"/>
      <c r="B71" s="72" t="s">
        <v>133</v>
      </c>
      <c r="C71" s="54" t="s">
        <v>134</v>
      </c>
      <c r="D71" s="54" t="s">
        <v>135</v>
      </c>
      <c r="E71" s="66">
        <v>135</v>
      </c>
      <c r="F71" s="56"/>
      <c r="G71" s="79"/>
      <c r="H71" s="80"/>
      <c r="I71" s="83"/>
      <c r="J71" s="84"/>
      <c r="K71" s="48"/>
      <c r="L71" s="49"/>
      <c r="M71" s="49"/>
      <c r="N71" s="49"/>
    </row>
    <row r="72" spans="1:14" ht="28.5" customHeight="1" x14ac:dyDescent="0.2">
      <c r="A72" s="12"/>
      <c r="B72" s="72" t="s">
        <v>136</v>
      </c>
      <c r="C72" s="54" t="s">
        <v>137</v>
      </c>
      <c r="D72" s="54" t="s">
        <v>52</v>
      </c>
      <c r="E72" s="66">
        <v>7000</v>
      </c>
      <c r="F72" s="56"/>
      <c r="G72" s="79"/>
      <c r="H72" s="80"/>
      <c r="I72" s="83"/>
      <c r="J72" s="84"/>
      <c r="K72" s="48"/>
      <c r="L72" s="49"/>
      <c r="M72" s="49"/>
      <c r="N72" s="49"/>
    </row>
    <row r="73" spans="1:14" ht="30" customHeight="1" x14ac:dyDescent="0.2">
      <c r="A73" s="12"/>
      <c r="B73" s="72" t="s">
        <v>138</v>
      </c>
      <c r="C73" s="54" t="s">
        <v>139</v>
      </c>
      <c r="D73" s="54" t="s">
        <v>52</v>
      </c>
      <c r="E73" s="66">
        <v>5000</v>
      </c>
      <c r="F73" s="56"/>
      <c r="G73" s="79"/>
      <c r="H73" s="80"/>
      <c r="I73" s="83"/>
      <c r="J73" s="84"/>
      <c r="K73" s="48"/>
      <c r="L73" s="49"/>
      <c r="M73" s="49"/>
      <c r="N73" s="49"/>
    </row>
    <row r="74" spans="1:14" ht="14.25" customHeight="1" x14ac:dyDescent="0.2">
      <c r="A74" s="12"/>
      <c r="B74" s="85" t="s">
        <v>140</v>
      </c>
      <c r="C74" s="86"/>
      <c r="D74" s="87"/>
      <c r="E74" s="88"/>
      <c r="F74" s="89">
        <f>SUM(F57:F73,F37:F55,F14:F35,F12)</f>
        <v>0</v>
      </c>
      <c r="G74" s="89">
        <f>SUM(G57:G73,G37:G55,G14:G35,G12)</f>
        <v>0</v>
      </c>
      <c r="H74" s="89">
        <v>0</v>
      </c>
      <c r="I74" s="90"/>
      <c r="J74" s="91"/>
      <c r="K74" s="48"/>
      <c r="L74" s="49"/>
      <c r="M74" s="49"/>
      <c r="N74" s="49"/>
    </row>
    <row r="75" spans="1:14" ht="15" customHeight="1" x14ac:dyDescent="0.2">
      <c r="A75" s="12"/>
      <c r="B75" s="44" t="s">
        <v>141</v>
      </c>
      <c r="C75" s="45"/>
      <c r="D75" s="45"/>
      <c r="E75" s="45"/>
      <c r="F75" s="45"/>
      <c r="G75" s="45"/>
      <c r="H75" s="45"/>
      <c r="I75" s="46"/>
      <c r="J75" s="47"/>
      <c r="K75" s="48"/>
      <c r="L75" s="49"/>
      <c r="M75" s="49"/>
      <c r="N75" s="49"/>
    </row>
    <row r="76" spans="1:14" s="94" customFormat="1" ht="14.25" customHeight="1" x14ac:dyDescent="0.2">
      <c r="A76" s="12"/>
      <c r="B76" s="50" t="s">
        <v>142</v>
      </c>
      <c r="C76" s="51" t="s">
        <v>7</v>
      </c>
      <c r="D76" s="52"/>
      <c r="E76" s="52"/>
      <c r="F76" s="52"/>
      <c r="G76" s="52"/>
      <c r="H76" s="52"/>
      <c r="I76" s="52"/>
      <c r="J76" s="53"/>
      <c r="K76" s="92"/>
      <c r="L76" s="93"/>
      <c r="M76" s="93"/>
      <c r="N76" s="93"/>
    </row>
    <row r="77" spans="1:14" ht="157.5" customHeight="1" x14ac:dyDescent="0.2">
      <c r="A77" s="12"/>
      <c r="B77" s="95" t="s">
        <v>143</v>
      </c>
      <c r="C77" s="54" t="s">
        <v>9</v>
      </c>
      <c r="D77" s="54" t="s">
        <v>10</v>
      </c>
      <c r="E77" s="55">
        <v>3</v>
      </c>
      <c r="F77" s="56"/>
      <c r="G77" s="57"/>
      <c r="H77" s="80"/>
      <c r="I77" s="59"/>
      <c r="J77" s="60"/>
      <c r="K77" s="96"/>
      <c r="L77" s="97"/>
      <c r="M77" s="97"/>
      <c r="N77" s="97"/>
    </row>
    <row r="78" spans="1:14" ht="14.25" customHeight="1" x14ac:dyDescent="0.2">
      <c r="A78" s="12"/>
      <c r="B78" s="95" t="s">
        <v>144</v>
      </c>
      <c r="C78" s="51" t="s">
        <v>12</v>
      </c>
      <c r="D78" s="52"/>
      <c r="E78" s="52"/>
      <c r="F78" s="52"/>
      <c r="G78" s="52"/>
      <c r="H78" s="52"/>
      <c r="I78" s="52"/>
      <c r="J78" s="53"/>
      <c r="K78" s="96"/>
      <c r="L78" s="97"/>
      <c r="M78" s="97"/>
      <c r="N78" s="97"/>
    </row>
    <row r="79" spans="1:14" ht="140.25" x14ac:dyDescent="0.2">
      <c r="A79" s="12"/>
      <c r="B79" s="98" t="s">
        <v>145</v>
      </c>
      <c r="C79" s="61" t="s">
        <v>34</v>
      </c>
      <c r="D79" s="71" t="s">
        <v>35</v>
      </c>
      <c r="E79" s="62">
        <v>5</v>
      </c>
      <c r="F79" s="56"/>
      <c r="G79" s="57"/>
      <c r="H79" s="58"/>
      <c r="I79" s="63"/>
      <c r="J79" s="64"/>
      <c r="K79" s="96"/>
      <c r="L79" s="97"/>
      <c r="M79" s="97"/>
      <c r="N79" s="97"/>
    </row>
    <row r="80" spans="1:14" x14ac:dyDescent="0.2">
      <c r="A80" s="12"/>
      <c r="B80" s="98" t="s">
        <v>146</v>
      </c>
      <c r="C80" s="54" t="s">
        <v>37</v>
      </c>
      <c r="D80" s="65" t="s">
        <v>35</v>
      </c>
      <c r="E80" s="66">
        <v>5</v>
      </c>
      <c r="F80" s="56"/>
      <c r="G80" s="57"/>
      <c r="H80" s="58"/>
      <c r="I80" s="67"/>
      <c r="J80" s="68"/>
      <c r="K80" s="96"/>
      <c r="L80" s="97"/>
      <c r="M80" s="97"/>
      <c r="N80" s="97"/>
    </row>
    <row r="81" spans="1:14" x14ac:dyDescent="0.2">
      <c r="A81" s="12"/>
      <c r="B81" s="98" t="s">
        <v>147</v>
      </c>
      <c r="C81" s="54" t="s">
        <v>39</v>
      </c>
      <c r="D81" s="65" t="s">
        <v>35</v>
      </c>
      <c r="E81" s="66">
        <v>5</v>
      </c>
      <c r="F81" s="56"/>
      <c r="G81" s="57"/>
      <c r="H81" s="58"/>
      <c r="I81" s="67"/>
      <c r="J81" s="68"/>
      <c r="K81" s="96"/>
      <c r="L81" s="97"/>
      <c r="M81" s="97"/>
      <c r="N81" s="97"/>
    </row>
    <row r="82" spans="1:14" x14ac:dyDescent="0.2">
      <c r="A82" s="12"/>
      <c r="B82" s="98" t="s">
        <v>148</v>
      </c>
      <c r="C82" s="54" t="s">
        <v>41</v>
      </c>
      <c r="D82" s="65" t="s">
        <v>35</v>
      </c>
      <c r="E82" s="66">
        <v>5</v>
      </c>
      <c r="F82" s="56"/>
      <c r="G82" s="57"/>
      <c r="H82" s="58"/>
      <c r="I82" s="69"/>
      <c r="J82" s="70"/>
      <c r="K82" s="96"/>
      <c r="L82" s="97"/>
      <c r="M82" s="97"/>
      <c r="N82" s="97"/>
    </row>
    <row r="83" spans="1:14" ht="165.75" x14ac:dyDescent="0.2">
      <c r="A83" s="12"/>
      <c r="B83" s="98" t="s">
        <v>149</v>
      </c>
      <c r="C83" s="61" t="s">
        <v>43</v>
      </c>
      <c r="D83" s="71" t="s">
        <v>35</v>
      </c>
      <c r="E83" s="62">
        <v>5</v>
      </c>
      <c r="F83" s="56"/>
      <c r="G83" s="57"/>
      <c r="H83" s="58"/>
      <c r="I83" s="63"/>
      <c r="J83" s="64"/>
      <c r="K83" s="96"/>
      <c r="L83" s="97"/>
      <c r="M83" s="97"/>
      <c r="N83" s="97"/>
    </row>
    <row r="84" spans="1:14" x14ac:dyDescent="0.2">
      <c r="A84" s="12"/>
      <c r="B84" s="98" t="s">
        <v>150</v>
      </c>
      <c r="C84" s="54" t="s">
        <v>45</v>
      </c>
      <c r="D84" s="65" t="s">
        <v>35</v>
      </c>
      <c r="E84" s="66">
        <v>5</v>
      </c>
      <c r="F84" s="56"/>
      <c r="G84" s="57"/>
      <c r="H84" s="58"/>
      <c r="I84" s="67"/>
      <c r="J84" s="68"/>
      <c r="K84" s="96"/>
      <c r="L84" s="97"/>
      <c r="M84" s="97"/>
      <c r="N84" s="97"/>
    </row>
    <row r="85" spans="1:14" ht="25.5" x14ac:dyDescent="0.2">
      <c r="A85" s="12"/>
      <c r="B85" s="98" t="s">
        <v>151</v>
      </c>
      <c r="C85" s="54" t="s">
        <v>47</v>
      </c>
      <c r="D85" s="65" t="s">
        <v>35</v>
      </c>
      <c r="E85" s="66">
        <v>5</v>
      </c>
      <c r="F85" s="56"/>
      <c r="G85" s="57"/>
      <c r="H85" s="58"/>
      <c r="I85" s="67"/>
      <c r="J85" s="68"/>
      <c r="K85" s="96"/>
      <c r="L85" s="97"/>
      <c r="M85" s="97"/>
      <c r="N85" s="97"/>
    </row>
    <row r="86" spans="1:14" ht="25.5" x14ac:dyDescent="0.2">
      <c r="A86" s="12"/>
      <c r="B86" s="98" t="s">
        <v>152</v>
      </c>
      <c r="C86" s="54" t="s">
        <v>49</v>
      </c>
      <c r="D86" s="65" t="s">
        <v>35</v>
      </c>
      <c r="E86" s="66">
        <v>5</v>
      </c>
      <c r="F86" s="56"/>
      <c r="G86" s="57"/>
      <c r="H86" s="58"/>
      <c r="I86" s="69"/>
      <c r="J86" s="70"/>
      <c r="K86" s="96"/>
      <c r="L86" s="97"/>
      <c r="M86" s="97"/>
      <c r="N86" s="97"/>
    </row>
    <row r="87" spans="1:14" ht="14.25" customHeight="1" x14ac:dyDescent="0.2">
      <c r="A87" s="12"/>
      <c r="B87" s="95" t="s">
        <v>153</v>
      </c>
      <c r="C87" s="51" t="s">
        <v>62</v>
      </c>
      <c r="D87" s="52"/>
      <c r="E87" s="52"/>
      <c r="F87" s="52"/>
      <c r="G87" s="52"/>
      <c r="H87" s="52"/>
      <c r="I87" s="52"/>
      <c r="J87" s="53"/>
      <c r="K87" s="96"/>
      <c r="L87" s="97"/>
      <c r="M87" s="97"/>
      <c r="N87" s="97"/>
    </row>
    <row r="88" spans="1:14" ht="63.75" x14ac:dyDescent="0.2">
      <c r="A88" s="12"/>
      <c r="B88" s="98" t="s">
        <v>154</v>
      </c>
      <c r="C88" s="54" t="s">
        <v>155</v>
      </c>
      <c r="D88" s="99" t="s">
        <v>75</v>
      </c>
      <c r="E88" s="99">
        <v>4</v>
      </c>
      <c r="F88" s="56"/>
      <c r="G88" s="57"/>
      <c r="H88" s="80"/>
      <c r="I88" s="83"/>
      <c r="J88" s="84"/>
      <c r="K88" s="96"/>
      <c r="L88" s="97"/>
      <c r="M88" s="97"/>
      <c r="N88" s="97"/>
    </row>
    <row r="89" spans="1:14" ht="89.25" x14ac:dyDescent="0.2">
      <c r="A89" s="12"/>
      <c r="B89" s="98" t="s">
        <v>156</v>
      </c>
      <c r="C89" s="61" t="s">
        <v>157</v>
      </c>
      <c r="D89" s="100" t="s">
        <v>75</v>
      </c>
      <c r="E89" s="100">
        <v>4</v>
      </c>
      <c r="F89" s="56"/>
      <c r="G89" s="57"/>
      <c r="H89" s="80"/>
      <c r="I89" s="63"/>
      <c r="J89" s="64"/>
      <c r="K89" s="96"/>
      <c r="L89" s="97"/>
      <c r="M89" s="97"/>
      <c r="N89" s="97"/>
    </row>
    <row r="90" spans="1:14" ht="76.5" x14ac:dyDescent="0.2">
      <c r="A90" s="12"/>
      <c r="B90" s="98" t="s">
        <v>158</v>
      </c>
      <c r="C90" s="54" t="s">
        <v>77</v>
      </c>
      <c r="D90" s="99" t="s">
        <v>75</v>
      </c>
      <c r="E90" s="99">
        <v>4</v>
      </c>
      <c r="F90" s="56"/>
      <c r="G90" s="57"/>
      <c r="H90" s="80"/>
      <c r="I90" s="67"/>
      <c r="J90" s="68"/>
      <c r="K90" s="96"/>
      <c r="L90" s="97"/>
      <c r="M90" s="97"/>
      <c r="N90" s="97"/>
    </row>
    <row r="91" spans="1:14" ht="140.25" x14ac:dyDescent="0.2">
      <c r="A91" s="12"/>
      <c r="B91" s="98" t="s">
        <v>159</v>
      </c>
      <c r="C91" s="54" t="s">
        <v>160</v>
      </c>
      <c r="D91" s="99" t="s">
        <v>75</v>
      </c>
      <c r="E91" s="99">
        <v>4</v>
      </c>
      <c r="F91" s="56"/>
      <c r="G91" s="57"/>
      <c r="H91" s="80"/>
      <c r="I91" s="67"/>
      <c r="J91" s="68"/>
      <c r="K91" s="96"/>
      <c r="L91" s="97"/>
      <c r="M91" s="97"/>
      <c r="N91" s="97"/>
    </row>
    <row r="92" spans="1:14" ht="25.5" x14ac:dyDescent="0.2">
      <c r="A92" s="12"/>
      <c r="B92" s="98" t="s">
        <v>161</v>
      </c>
      <c r="C92" s="54" t="s">
        <v>79</v>
      </c>
      <c r="D92" s="99" t="s">
        <v>80</v>
      </c>
      <c r="E92" s="99">
        <v>48</v>
      </c>
      <c r="F92" s="56"/>
      <c r="G92" s="57"/>
      <c r="H92" s="80"/>
      <c r="I92" s="67"/>
      <c r="J92" s="68"/>
      <c r="K92" s="96"/>
      <c r="L92" s="97"/>
      <c r="M92" s="97"/>
      <c r="N92" s="97"/>
    </row>
    <row r="93" spans="1:14" ht="25.5" x14ac:dyDescent="0.2">
      <c r="A93" s="12"/>
      <c r="B93" s="98" t="s">
        <v>162</v>
      </c>
      <c r="C93" s="54" t="s">
        <v>84</v>
      </c>
      <c r="D93" s="99" t="s">
        <v>85</v>
      </c>
      <c r="E93" s="99">
        <v>4</v>
      </c>
      <c r="F93" s="56"/>
      <c r="G93" s="57"/>
      <c r="H93" s="80"/>
      <c r="I93" s="69"/>
      <c r="J93" s="70"/>
      <c r="K93" s="96"/>
      <c r="L93" s="97"/>
      <c r="M93" s="97"/>
      <c r="N93" s="97"/>
    </row>
    <row r="94" spans="1:14" ht="216.75" x14ac:dyDescent="0.2">
      <c r="A94" s="12"/>
      <c r="B94" s="98" t="s">
        <v>163</v>
      </c>
      <c r="C94" s="61" t="s">
        <v>87</v>
      </c>
      <c r="D94" s="61" t="s">
        <v>52</v>
      </c>
      <c r="E94" s="62">
        <v>54</v>
      </c>
      <c r="F94" s="56"/>
      <c r="G94" s="79"/>
      <c r="H94" s="80"/>
      <c r="I94" s="63"/>
      <c r="J94" s="64"/>
      <c r="K94" s="96"/>
      <c r="L94" s="97"/>
      <c r="M94" s="97"/>
      <c r="N94" s="97"/>
    </row>
    <row r="95" spans="1:14" ht="63.75" x14ac:dyDescent="0.2">
      <c r="A95" s="12"/>
      <c r="B95" s="98" t="s">
        <v>164</v>
      </c>
      <c r="C95" s="54" t="s">
        <v>90</v>
      </c>
      <c r="D95" s="54" t="s">
        <v>88</v>
      </c>
      <c r="E95" s="66">
        <v>54</v>
      </c>
      <c r="F95" s="56"/>
      <c r="G95" s="79"/>
      <c r="H95" s="80"/>
      <c r="I95" s="67"/>
      <c r="J95" s="68"/>
      <c r="K95" s="96"/>
      <c r="L95" s="97"/>
      <c r="M95" s="97"/>
      <c r="N95" s="97"/>
    </row>
    <row r="96" spans="1:14" ht="76.5" x14ac:dyDescent="0.2">
      <c r="A96" s="12"/>
      <c r="B96" s="98" t="s">
        <v>165</v>
      </c>
      <c r="C96" s="54" t="s">
        <v>92</v>
      </c>
      <c r="D96" s="54" t="s">
        <v>52</v>
      </c>
      <c r="E96" s="66">
        <v>100</v>
      </c>
      <c r="F96" s="56"/>
      <c r="G96" s="79"/>
      <c r="H96" s="80"/>
      <c r="I96" s="69"/>
      <c r="J96" s="70"/>
      <c r="K96" s="96"/>
      <c r="L96" s="97"/>
      <c r="M96" s="97"/>
      <c r="N96" s="97"/>
    </row>
    <row r="97" spans="1:14" ht="216.75" x14ac:dyDescent="0.2">
      <c r="A97" s="12"/>
      <c r="B97" s="98" t="s">
        <v>166</v>
      </c>
      <c r="C97" s="54" t="s">
        <v>94</v>
      </c>
      <c r="D97" s="81" t="s">
        <v>95</v>
      </c>
      <c r="E97" s="82">
        <v>42000</v>
      </c>
      <c r="F97" s="56"/>
      <c r="G97" s="79"/>
      <c r="H97" s="80"/>
      <c r="I97" s="83"/>
      <c r="J97" s="84"/>
      <c r="K97" s="96"/>
      <c r="L97" s="97"/>
      <c r="M97" s="97"/>
      <c r="N97" s="97"/>
    </row>
    <row r="98" spans="1:14" ht="102" x14ac:dyDescent="0.2">
      <c r="A98" s="12"/>
      <c r="B98" s="98" t="s">
        <v>167</v>
      </c>
      <c r="C98" s="61" t="s">
        <v>168</v>
      </c>
      <c r="D98" s="61" t="s">
        <v>100</v>
      </c>
      <c r="E98" s="62">
        <v>5</v>
      </c>
      <c r="F98" s="56"/>
      <c r="G98" s="79"/>
      <c r="H98" s="80"/>
      <c r="I98" s="63"/>
      <c r="J98" s="101"/>
      <c r="K98" s="96"/>
      <c r="L98" s="97"/>
      <c r="M98" s="97"/>
      <c r="N98" s="97"/>
    </row>
    <row r="99" spans="1:14" ht="25.5" customHeight="1" x14ac:dyDescent="0.2">
      <c r="A99" s="12"/>
      <c r="B99" s="98" t="s">
        <v>169</v>
      </c>
      <c r="C99" s="54" t="s">
        <v>99</v>
      </c>
      <c r="D99" s="54" t="s">
        <v>100</v>
      </c>
      <c r="E99" s="66">
        <v>5</v>
      </c>
      <c r="F99" s="56"/>
      <c r="G99" s="79"/>
      <c r="H99" s="80"/>
      <c r="I99" s="67"/>
      <c r="J99" s="68"/>
      <c r="K99" s="96"/>
      <c r="L99" s="97"/>
      <c r="M99" s="97"/>
      <c r="N99" s="97"/>
    </row>
    <row r="100" spans="1:14" ht="38.25" x14ac:dyDescent="0.2">
      <c r="A100" s="12"/>
      <c r="B100" s="98" t="s">
        <v>170</v>
      </c>
      <c r="C100" s="54" t="s">
        <v>102</v>
      </c>
      <c r="D100" s="54" t="s">
        <v>100</v>
      </c>
      <c r="E100" s="66">
        <v>5</v>
      </c>
      <c r="F100" s="56"/>
      <c r="G100" s="79"/>
      <c r="H100" s="80"/>
      <c r="I100" s="67"/>
      <c r="J100" s="68"/>
      <c r="K100" s="96"/>
      <c r="L100" s="97"/>
      <c r="M100" s="97"/>
      <c r="N100" s="97"/>
    </row>
    <row r="101" spans="1:14" ht="12.75" customHeight="1" x14ac:dyDescent="0.2">
      <c r="A101" s="12"/>
      <c r="B101" s="98" t="s">
        <v>171</v>
      </c>
      <c r="C101" s="54" t="s">
        <v>104</v>
      </c>
      <c r="D101" s="54" t="s">
        <v>52</v>
      </c>
      <c r="E101" s="66">
        <v>5</v>
      </c>
      <c r="F101" s="56"/>
      <c r="G101" s="79"/>
      <c r="H101" s="80"/>
      <c r="I101" s="67"/>
      <c r="J101" s="68"/>
      <c r="K101" s="96"/>
      <c r="L101" s="97"/>
      <c r="M101" s="97"/>
      <c r="N101" s="97"/>
    </row>
    <row r="102" spans="1:14" ht="12.75" customHeight="1" x14ac:dyDescent="0.2">
      <c r="A102" s="12"/>
      <c r="B102" s="98" t="s">
        <v>172</v>
      </c>
      <c r="C102" s="54" t="s">
        <v>106</v>
      </c>
      <c r="D102" s="54" t="s">
        <v>100</v>
      </c>
      <c r="E102" s="66">
        <v>5</v>
      </c>
      <c r="F102" s="56"/>
      <c r="G102" s="79"/>
      <c r="H102" s="80"/>
      <c r="I102" s="69"/>
      <c r="J102" s="70"/>
      <c r="K102" s="96"/>
      <c r="L102" s="97"/>
      <c r="M102" s="97"/>
      <c r="N102" s="97"/>
    </row>
    <row r="103" spans="1:14" ht="15" x14ac:dyDescent="0.2">
      <c r="A103" s="12"/>
      <c r="B103" s="98" t="s">
        <v>173</v>
      </c>
      <c r="C103" s="51" t="s">
        <v>174</v>
      </c>
      <c r="D103" s="102"/>
      <c r="E103" s="102"/>
      <c r="F103" s="102"/>
      <c r="G103" s="102"/>
      <c r="H103" s="102"/>
      <c r="I103" s="102"/>
      <c r="J103" s="103"/>
      <c r="K103" s="96"/>
      <c r="L103" s="97"/>
      <c r="M103" s="97"/>
      <c r="N103" s="97"/>
    </row>
    <row r="104" spans="1:14" ht="25.5" x14ac:dyDescent="0.2">
      <c r="A104" s="12"/>
      <c r="B104" s="98" t="s">
        <v>175</v>
      </c>
      <c r="C104" s="61" t="s">
        <v>176</v>
      </c>
      <c r="D104" s="100" t="s">
        <v>177</v>
      </c>
      <c r="E104" s="100">
        <v>3</v>
      </c>
      <c r="F104" s="56"/>
      <c r="G104" s="57"/>
      <c r="H104" s="80"/>
      <c r="I104" s="104"/>
      <c r="J104" s="105"/>
      <c r="K104" s="96"/>
      <c r="L104" s="97"/>
      <c r="M104" s="97"/>
      <c r="N104" s="97"/>
    </row>
    <row r="105" spans="1:14" x14ac:dyDescent="0.2">
      <c r="A105" s="12"/>
      <c r="B105" s="98" t="s">
        <v>178</v>
      </c>
      <c r="C105" s="54" t="s">
        <v>179</v>
      </c>
      <c r="D105" s="99" t="s">
        <v>180</v>
      </c>
      <c r="E105" s="99">
        <v>16</v>
      </c>
      <c r="F105" s="56"/>
      <c r="G105" s="57"/>
      <c r="H105" s="80"/>
      <c r="I105" s="63"/>
      <c r="J105" s="64"/>
      <c r="K105" s="96"/>
      <c r="L105" s="97"/>
      <c r="M105" s="97"/>
      <c r="N105" s="97"/>
    </row>
    <row r="106" spans="1:14" ht="63.75" x14ac:dyDescent="0.2">
      <c r="A106" s="12"/>
      <c r="B106" s="98" t="s">
        <v>181</v>
      </c>
      <c r="C106" s="54" t="s">
        <v>182</v>
      </c>
      <c r="D106" s="99" t="s">
        <v>26</v>
      </c>
      <c r="E106" s="99">
        <v>1</v>
      </c>
      <c r="F106" s="56"/>
      <c r="G106" s="57"/>
      <c r="H106" s="80"/>
      <c r="I106" s="67"/>
      <c r="J106" s="68"/>
      <c r="K106" s="96"/>
      <c r="L106" s="97"/>
      <c r="M106" s="97"/>
      <c r="N106" s="97"/>
    </row>
    <row r="107" spans="1:14" ht="38.25" x14ac:dyDescent="0.2">
      <c r="A107" s="12"/>
      <c r="B107" s="98" t="s">
        <v>183</v>
      </c>
      <c r="C107" s="54" t="s">
        <v>184</v>
      </c>
      <c r="D107" s="65" t="s">
        <v>185</v>
      </c>
      <c r="E107" s="99">
        <v>24</v>
      </c>
      <c r="F107" s="56"/>
      <c r="G107" s="57"/>
      <c r="H107" s="80"/>
      <c r="I107" s="69"/>
      <c r="J107" s="70"/>
      <c r="K107" s="96"/>
      <c r="L107" s="97"/>
      <c r="M107" s="97"/>
      <c r="N107" s="97"/>
    </row>
    <row r="108" spans="1:14" x14ac:dyDescent="0.2">
      <c r="A108" s="12"/>
      <c r="B108" s="98" t="s">
        <v>186</v>
      </c>
      <c r="C108" s="54" t="s">
        <v>187</v>
      </c>
      <c r="D108" s="99" t="s">
        <v>188</v>
      </c>
      <c r="E108" s="99">
        <v>10</v>
      </c>
      <c r="F108" s="198"/>
      <c r="G108" s="199"/>
      <c r="H108" s="200"/>
      <c r="I108" s="63" t="s">
        <v>456</v>
      </c>
      <c r="J108" s="64"/>
      <c r="K108" s="96"/>
      <c r="L108" s="97"/>
      <c r="M108" s="97"/>
      <c r="N108" s="97"/>
    </row>
    <row r="109" spans="1:14" ht="25.5" x14ac:dyDescent="0.2">
      <c r="A109" s="12"/>
      <c r="B109" s="98" t="s">
        <v>189</v>
      </c>
      <c r="C109" s="54" t="s">
        <v>190</v>
      </c>
      <c r="D109" s="99" t="s">
        <v>135</v>
      </c>
      <c r="E109" s="99">
        <v>108</v>
      </c>
      <c r="F109" s="200"/>
      <c r="G109" s="199"/>
      <c r="H109" s="201"/>
      <c r="I109" s="69"/>
      <c r="J109" s="70"/>
      <c r="K109" s="96"/>
      <c r="L109" s="97"/>
      <c r="M109" s="97"/>
      <c r="N109" s="97"/>
    </row>
    <row r="110" spans="1:14" ht="49.5" customHeight="1" x14ac:dyDescent="0.2">
      <c r="A110" s="12"/>
      <c r="B110" s="98" t="s">
        <v>191</v>
      </c>
      <c r="C110" s="54" t="s">
        <v>192</v>
      </c>
      <c r="D110" s="99" t="s">
        <v>52</v>
      </c>
      <c r="E110" s="99">
        <v>1200</v>
      </c>
      <c r="F110" s="56"/>
      <c r="G110" s="57"/>
      <c r="H110" s="80"/>
      <c r="I110" s="104"/>
      <c r="J110" s="105"/>
      <c r="K110" s="96"/>
      <c r="L110" s="97"/>
      <c r="M110" s="97"/>
      <c r="N110" s="97"/>
    </row>
    <row r="111" spans="1:14" ht="36" customHeight="1" x14ac:dyDescent="0.2">
      <c r="A111" s="12"/>
      <c r="B111" s="98" t="s">
        <v>193</v>
      </c>
      <c r="C111" s="54" t="s">
        <v>194</v>
      </c>
      <c r="D111" s="99" t="s">
        <v>26</v>
      </c>
      <c r="E111" s="99">
        <v>1</v>
      </c>
      <c r="F111" s="56"/>
      <c r="G111" s="106"/>
      <c r="H111" s="80"/>
      <c r="I111" s="63"/>
      <c r="J111" s="64"/>
      <c r="K111" s="96"/>
      <c r="L111" s="97"/>
      <c r="M111" s="97"/>
      <c r="N111" s="97"/>
    </row>
    <row r="112" spans="1:14" ht="14.25" customHeight="1" x14ac:dyDescent="0.2">
      <c r="A112" s="12"/>
      <c r="B112" s="98" t="s">
        <v>195</v>
      </c>
      <c r="C112" s="51" t="s">
        <v>196</v>
      </c>
      <c r="D112" s="52"/>
      <c r="E112" s="52"/>
      <c r="F112" s="52"/>
      <c r="G112" s="52"/>
      <c r="H112" s="52"/>
      <c r="I112" s="52"/>
      <c r="J112" s="53"/>
      <c r="K112" s="96"/>
      <c r="L112" s="97"/>
      <c r="M112" s="97"/>
      <c r="N112" s="97"/>
    </row>
    <row r="113" spans="1:14" ht="38.25" x14ac:dyDescent="0.2">
      <c r="A113" s="12"/>
      <c r="B113" s="98" t="s">
        <v>197</v>
      </c>
      <c r="C113" s="61" t="s">
        <v>198</v>
      </c>
      <c r="D113" s="100" t="s">
        <v>177</v>
      </c>
      <c r="E113" s="100">
        <v>108</v>
      </c>
      <c r="F113" s="56"/>
      <c r="G113" s="57"/>
      <c r="H113" s="80"/>
      <c r="I113" s="104"/>
      <c r="J113" s="105"/>
      <c r="K113" s="96"/>
      <c r="L113" s="97"/>
      <c r="M113" s="97"/>
      <c r="N113" s="97"/>
    </row>
    <row r="114" spans="1:14" ht="25.5" x14ac:dyDescent="0.2">
      <c r="A114" s="12"/>
      <c r="B114" s="98" t="s">
        <v>199</v>
      </c>
      <c r="C114" s="54" t="s">
        <v>200</v>
      </c>
      <c r="D114" s="99" t="s">
        <v>185</v>
      </c>
      <c r="E114" s="99">
        <v>756</v>
      </c>
      <c r="F114" s="56"/>
      <c r="G114" s="57"/>
      <c r="H114" s="80"/>
      <c r="I114" s="107"/>
      <c r="J114" s="108"/>
      <c r="K114" s="96"/>
      <c r="L114" s="97"/>
      <c r="M114" s="97"/>
      <c r="N114" s="97"/>
    </row>
    <row r="115" spans="1:14" ht="63.75" x14ac:dyDescent="0.2">
      <c r="A115" s="12"/>
      <c r="B115" s="98" t="s">
        <v>201</v>
      </c>
      <c r="C115" s="54" t="s">
        <v>202</v>
      </c>
      <c r="D115" s="99" t="s">
        <v>177</v>
      </c>
      <c r="E115" s="99">
        <v>108</v>
      </c>
      <c r="F115" s="56"/>
      <c r="G115" s="57"/>
      <c r="H115" s="80"/>
      <c r="I115" s="109"/>
      <c r="J115" s="110"/>
      <c r="K115" s="96"/>
      <c r="L115" s="97"/>
      <c r="M115" s="97"/>
      <c r="N115" s="97"/>
    </row>
    <row r="116" spans="1:14" ht="25.5" x14ac:dyDescent="0.2">
      <c r="A116" s="12"/>
      <c r="B116" s="98" t="s">
        <v>203</v>
      </c>
      <c r="C116" s="54" t="s">
        <v>204</v>
      </c>
      <c r="D116" s="99" t="s">
        <v>177</v>
      </c>
      <c r="E116" s="99">
        <v>108</v>
      </c>
      <c r="F116" s="56"/>
      <c r="G116" s="57"/>
      <c r="H116" s="80"/>
      <c r="I116" s="109"/>
      <c r="J116" s="110"/>
      <c r="K116" s="96"/>
      <c r="L116" s="97"/>
      <c r="M116" s="97"/>
      <c r="N116" s="97"/>
    </row>
    <row r="117" spans="1:14" ht="63.75" x14ac:dyDescent="0.2">
      <c r="A117" s="12"/>
      <c r="B117" s="98" t="s">
        <v>205</v>
      </c>
      <c r="C117" s="54" t="s">
        <v>206</v>
      </c>
      <c r="D117" s="99" t="s">
        <v>177</v>
      </c>
      <c r="E117" s="99">
        <v>108</v>
      </c>
      <c r="F117" s="56"/>
      <c r="G117" s="57"/>
      <c r="H117" s="80"/>
      <c r="I117" s="111"/>
      <c r="J117" s="112"/>
      <c r="K117" s="96"/>
      <c r="L117" s="97"/>
      <c r="M117" s="97"/>
      <c r="N117" s="97"/>
    </row>
    <row r="118" spans="1:14" ht="31.5" customHeight="1" x14ac:dyDescent="0.2">
      <c r="A118" s="12"/>
      <c r="B118" s="98" t="s">
        <v>207</v>
      </c>
      <c r="C118" s="54" t="s">
        <v>187</v>
      </c>
      <c r="D118" s="99" t="s">
        <v>188</v>
      </c>
      <c r="E118" s="99">
        <v>42</v>
      </c>
      <c r="F118" s="198"/>
      <c r="G118" s="199"/>
      <c r="H118" s="200"/>
      <c r="I118" s="63" t="s">
        <v>456</v>
      </c>
      <c r="J118" s="64"/>
      <c r="K118" s="96"/>
      <c r="L118" s="97"/>
      <c r="M118" s="97"/>
      <c r="N118" s="97"/>
    </row>
    <row r="119" spans="1:14" ht="25.5" customHeight="1" x14ac:dyDescent="0.2">
      <c r="A119" s="12"/>
      <c r="B119" s="98" t="s">
        <v>208</v>
      </c>
      <c r="C119" s="54" t="s">
        <v>190</v>
      </c>
      <c r="D119" s="99" t="s">
        <v>135</v>
      </c>
      <c r="E119" s="99">
        <v>1944</v>
      </c>
      <c r="F119" s="200"/>
      <c r="G119" s="199"/>
      <c r="H119" s="201"/>
      <c r="I119" s="69"/>
      <c r="J119" s="70"/>
      <c r="K119" s="96"/>
      <c r="L119" s="97"/>
      <c r="M119" s="97"/>
      <c r="N119" s="97"/>
    </row>
    <row r="120" spans="1:14" ht="14.25" customHeight="1" x14ac:dyDescent="0.2">
      <c r="A120" s="12"/>
      <c r="B120" s="98" t="s">
        <v>209</v>
      </c>
      <c r="C120" s="51" t="s">
        <v>108</v>
      </c>
      <c r="D120" s="52"/>
      <c r="E120" s="52"/>
      <c r="F120" s="52"/>
      <c r="G120" s="52"/>
      <c r="H120" s="52"/>
      <c r="I120" s="52"/>
      <c r="J120" s="53"/>
      <c r="K120" s="96"/>
      <c r="L120" s="97"/>
      <c r="M120" s="97"/>
      <c r="N120" s="97"/>
    </row>
    <row r="121" spans="1:14" ht="38.25" x14ac:dyDescent="0.2">
      <c r="A121" s="12"/>
      <c r="B121" s="98" t="s">
        <v>210</v>
      </c>
      <c r="C121" s="71" t="s">
        <v>211</v>
      </c>
      <c r="D121" s="62" t="s">
        <v>52</v>
      </c>
      <c r="E121" s="61">
        <v>70000</v>
      </c>
      <c r="F121" s="113"/>
      <c r="G121" s="57"/>
      <c r="H121" s="80"/>
      <c r="I121" s="63"/>
      <c r="J121" s="64"/>
      <c r="K121" s="114"/>
      <c r="L121" s="115"/>
      <c r="M121" s="115"/>
      <c r="N121" s="115"/>
    </row>
    <row r="122" spans="1:14" ht="25.5" x14ac:dyDescent="0.2">
      <c r="A122" s="12"/>
      <c r="B122" s="98" t="s">
        <v>212</v>
      </c>
      <c r="C122" s="65" t="s">
        <v>112</v>
      </c>
      <c r="D122" s="66" t="s">
        <v>52</v>
      </c>
      <c r="E122" s="54">
        <v>70000</v>
      </c>
      <c r="F122" s="56"/>
      <c r="G122" s="57"/>
      <c r="H122" s="80"/>
      <c r="I122" s="67"/>
      <c r="J122" s="68"/>
      <c r="K122" s="114"/>
      <c r="L122" s="115"/>
      <c r="M122" s="115"/>
      <c r="N122" s="115"/>
    </row>
    <row r="123" spans="1:14" x14ac:dyDescent="0.2">
      <c r="A123" s="12"/>
      <c r="B123" s="98" t="s">
        <v>213</v>
      </c>
      <c r="C123" s="65" t="s">
        <v>114</v>
      </c>
      <c r="D123" s="66" t="s">
        <v>52</v>
      </c>
      <c r="E123" s="54">
        <v>70000</v>
      </c>
      <c r="F123" s="56"/>
      <c r="G123" s="57"/>
      <c r="H123" s="80"/>
      <c r="I123" s="67"/>
      <c r="J123" s="68"/>
      <c r="K123" s="114"/>
      <c r="L123" s="115"/>
      <c r="M123" s="115"/>
      <c r="N123" s="115"/>
    </row>
    <row r="124" spans="1:14" x14ac:dyDescent="0.2">
      <c r="A124" s="12"/>
      <c r="B124" s="98" t="s">
        <v>214</v>
      </c>
      <c r="C124" s="65" t="s">
        <v>116</v>
      </c>
      <c r="D124" s="66" t="s">
        <v>52</v>
      </c>
      <c r="E124" s="54">
        <v>70000</v>
      </c>
      <c r="F124" s="56"/>
      <c r="G124" s="57"/>
      <c r="H124" s="80"/>
      <c r="I124" s="67"/>
      <c r="J124" s="68"/>
      <c r="K124" s="114"/>
      <c r="L124" s="115"/>
      <c r="M124" s="115"/>
      <c r="N124" s="115"/>
    </row>
    <row r="125" spans="1:14" x14ac:dyDescent="0.2">
      <c r="A125" s="12"/>
      <c r="B125" s="98" t="s">
        <v>215</v>
      </c>
      <c r="C125" s="65" t="s">
        <v>216</v>
      </c>
      <c r="D125" s="66" t="s">
        <v>52</v>
      </c>
      <c r="E125" s="54">
        <v>1500</v>
      </c>
      <c r="F125" s="56"/>
      <c r="G125" s="57"/>
      <c r="H125" s="80"/>
      <c r="I125" s="69"/>
      <c r="J125" s="70"/>
      <c r="K125" s="114"/>
      <c r="L125" s="115"/>
      <c r="M125" s="115"/>
      <c r="N125" s="115"/>
    </row>
    <row r="126" spans="1:14" ht="14.25" customHeight="1" x14ac:dyDescent="0.2">
      <c r="A126" s="12"/>
      <c r="B126" s="116" t="s">
        <v>217</v>
      </c>
      <c r="C126" s="117"/>
      <c r="D126" s="100"/>
      <c r="E126" s="118"/>
      <c r="F126" s="119">
        <f>SUM(F121:F125,F113:F119,F88:F102,F79:F86,F77,F105:F111)</f>
        <v>0</v>
      </c>
      <c r="G126" s="119">
        <f>SUM(G121:G125,G113:G119,G88:G102,G79:G86,G77,G105:G111)</f>
        <v>0</v>
      </c>
      <c r="H126" s="119">
        <f>SUM(H121:H125,H113:H119,H88:H102,H79:H86,H77,H105:H111)</f>
        <v>0</v>
      </c>
      <c r="I126" s="120"/>
      <c r="J126" s="121"/>
      <c r="K126" s="114"/>
      <c r="L126" s="115"/>
      <c r="M126" s="115"/>
      <c r="N126" s="115"/>
    </row>
    <row r="127" spans="1:14" ht="12" customHeight="1" x14ac:dyDescent="0.2">
      <c r="A127" s="12"/>
      <c r="B127" s="44" t="s">
        <v>218</v>
      </c>
      <c r="C127" s="45"/>
      <c r="D127" s="45"/>
      <c r="E127" s="45"/>
      <c r="F127" s="45"/>
      <c r="G127" s="45"/>
      <c r="H127" s="45"/>
      <c r="I127" s="46"/>
      <c r="J127" s="47"/>
      <c r="K127" s="114"/>
      <c r="L127" s="115"/>
      <c r="M127" s="115"/>
      <c r="N127" s="115"/>
    </row>
    <row r="128" spans="1:14" ht="4.5" customHeight="1" x14ac:dyDescent="0.2">
      <c r="A128" s="12"/>
      <c r="B128" s="122"/>
      <c r="C128" s="122"/>
      <c r="D128" s="122"/>
      <c r="E128" s="122"/>
      <c r="F128" s="122"/>
      <c r="G128" s="122"/>
      <c r="H128" s="122"/>
      <c r="I128" s="123"/>
      <c r="J128" s="124"/>
      <c r="K128" s="114"/>
      <c r="L128" s="115"/>
      <c r="M128" s="115"/>
      <c r="N128" s="115"/>
    </row>
    <row r="129" spans="1:14" ht="12.75" customHeight="1" x14ac:dyDescent="0.2">
      <c r="A129" s="12"/>
      <c r="B129" s="125" t="s">
        <v>219</v>
      </c>
      <c r="C129" s="51" t="s">
        <v>7</v>
      </c>
      <c r="D129" s="52"/>
      <c r="E129" s="52"/>
      <c r="F129" s="52"/>
      <c r="G129" s="52"/>
      <c r="H129" s="52"/>
      <c r="I129" s="52"/>
      <c r="J129" s="53"/>
      <c r="K129" s="114"/>
      <c r="L129" s="115"/>
      <c r="M129" s="115"/>
      <c r="N129" s="115"/>
    </row>
    <row r="130" spans="1:14" ht="154.5" customHeight="1" x14ac:dyDescent="0.2">
      <c r="A130" s="12"/>
      <c r="B130" s="95" t="s">
        <v>220</v>
      </c>
      <c r="C130" s="54" t="s">
        <v>9</v>
      </c>
      <c r="D130" s="54" t="s">
        <v>10</v>
      </c>
      <c r="E130" s="55">
        <v>3</v>
      </c>
      <c r="F130" s="58"/>
      <c r="G130" s="57"/>
      <c r="H130" s="80"/>
      <c r="I130" s="59"/>
      <c r="J130" s="60"/>
      <c r="K130" s="114"/>
      <c r="L130" s="115"/>
      <c r="M130" s="115"/>
      <c r="N130" s="115"/>
    </row>
    <row r="131" spans="1:14" x14ac:dyDescent="0.2">
      <c r="A131" s="12"/>
      <c r="B131" s="95" t="s">
        <v>221</v>
      </c>
      <c r="C131" s="51" t="s">
        <v>12</v>
      </c>
      <c r="D131" s="52"/>
      <c r="E131" s="52"/>
      <c r="F131" s="52"/>
      <c r="G131" s="52"/>
      <c r="H131" s="52"/>
      <c r="I131" s="52"/>
      <c r="J131" s="53"/>
      <c r="K131" s="114"/>
      <c r="L131" s="115"/>
      <c r="M131" s="115"/>
      <c r="N131" s="115"/>
    </row>
    <row r="132" spans="1:14" ht="140.25" x14ac:dyDescent="0.2">
      <c r="A132" s="12"/>
      <c r="B132" s="98" t="s">
        <v>222</v>
      </c>
      <c r="C132" s="61" t="s">
        <v>34</v>
      </c>
      <c r="D132" s="71" t="s">
        <v>35</v>
      </c>
      <c r="E132" s="62">
        <v>5</v>
      </c>
      <c r="F132" s="56"/>
      <c r="G132" s="57"/>
      <c r="H132" s="58"/>
      <c r="I132" s="63"/>
      <c r="J132" s="64"/>
      <c r="K132" s="114"/>
      <c r="L132" s="115"/>
      <c r="M132" s="115"/>
      <c r="N132" s="115"/>
    </row>
    <row r="133" spans="1:14" x14ac:dyDescent="0.2">
      <c r="A133" s="12"/>
      <c r="B133" s="98" t="s">
        <v>223</v>
      </c>
      <c r="C133" s="54" t="s">
        <v>37</v>
      </c>
      <c r="D133" s="65" t="s">
        <v>35</v>
      </c>
      <c r="E133" s="66">
        <v>5</v>
      </c>
      <c r="F133" s="56"/>
      <c r="G133" s="57"/>
      <c r="H133" s="58"/>
      <c r="I133" s="67"/>
      <c r="J133" s="68"/>
      <c r="K133" s="114"/>
      <c r="L133" s="115"/>
      <c r="M133" s="115"/>
      <c r="N133" s="115"/>
    </row>
    <row r="134" spans="1:14" x14ac:dyDescent="0.2">
      <c r="A134" s="12"/>
      <c r="B134" s="98" t="s">
        <v>224</v>
      </c>
      <c r="C134" s="54" t="s">
        <v>39</v>
      </c>
      <c r="D134" s="65" t="s">
        <v>35</v>
      </c>
      <c r="E134" s="66">
        <v>5</v>
      </c>
      <c r="F134" s="56"/>
      <c r="G134" s="57"/>
      <c r="H134" s="58"/>
      <c r="I134" s="67"/>
      <c r="J134" s="68"/>
      <c r="K134" s="114"/>
      <c r="L134" s="115"/>
      <c r="M134" s="115"/>
      <c r="N134" s="115"/>
    </row>
    <row r="135" spans="1:14" x14ac:dyDescent="0.2">
      <c r="A135" s="12"/>
      <c r="B135" s="98" t="s">
        <v>225</v>
      </c>
      <c r="C135" s="54" t="s">
        <v>41</v>
      </c>
      <c r="D135" s="65" t="s">
        <v>35</v>
      </c>
      <c r="E135" s="66">
        <v>5</v>
      </c>
      <c r="F135" s="56"/>
      <c r="G135" s="57"/>
      <c r="H135" s="58"/>
      <c r="I135" s="69"/>
      <c r="J135" s="70"/>
      <c r="K135" s="114"/>
      <c r="L135" s="115"/>
      <c r="M135" s="115"/>
      <c r="N135" s="115"/>
    </row>
    <row r="136" spans="1:14" ht="165.75" x14ac:dyDescent="0.2">
      <c r="A136" s="12"/>
      <c r="B136" s="98" t="s">
        <v>226</v>
      </c>
      <c r="C136" s="61" t="s">
        <v>43</v>
      </c>
      <c r="D136" s="71" t="s">
        <v>52</v>
      </c>
      <c r="E136" s="62">
        <v>5</v>
      </c>
      <c r="F136" s="56"/>
      <c r="G136" s="57"/>
      <c r="H136" s="58"/>
      <c r="I136" s="63"/>
      <c r="J136" s="64"/>
      <c r="K136" s="114"/>
      <c r="L136" s="115"/>
      <c r="M136" s="115"/>
      <c r="N136" s="115"/>
    </row>
    <row r="137" spans="1:14" x14ac:dyDescent="0.2">
      <c r="A137" s="12"/>
      <c r="B137" s="98" t="s">
        <v>227</v>
      </c>
      <c r="C137" s="54" t="s">
        <v>45</v>
      </c>
      <c r="D137" s="65" t="s">
        <v>35</v>
      </c>
      <c r="E137" s="66">
        <v>5</v>
      </c>
      <c r="F137" s="56"/>
      <c r="G137" s="57"/>
      <c r="H137" s="58"/>
      <c r="I137" s="67"/>
      <c r="J137" s="68"/>
      <c r="K137" s="114"/>
      <c r="L137" s="115"/>
      <c r="M137" s="115"/>
      <c r="N137" s="115"/>
    </row>
    <row r="138" spans="1:14" ht="25.5" x14ac:dyDescent="0.2">
      <c r="A138" s="12"/>
      <c r="B138" s="98" t="s">
        <v>228</v>
      </c>
      <c r="C138" s="54" t="s">
        <v>47</v>
      </c>
      <c r="D138" s="65" t="s">
        <v>35</v>
      </c>
      <c r="E138" s="66">
        <v>5</v>
      </c>
      <c r="F138" s="56"/>
      <c r="G138" s="57"/>
      <c r="H138" s="58"/>
      <c r="I138" s="67"/>
      <c r="J138" s="68"/>
      <c r="K138" s="114"/>
      <c r="L138" s="115"/>
      <c r="M138" s="115"/>
      <c r="N138" s="115"/>
    </row>
    <row r="139" spans="1:14" ht="25.5" x14ac:dyDescent="0.2">
      <c r="A139" s="12"/>
      <c r="B139" s="98" t="s">
        <v>229</v>
      </c>
      <c r="C139" s="54" t="s">
        <v>49</v>
      </c>
      <c r="D139" s="65" t="s">
        <v>35</v>
      </c>
      <c r="E139" s="66">
        <v>5</v>
      </c>
      <c r="F139" s="56"/>
      <c r="G139" s="57"/>
      <c r="H139" s="58"/>
      <c r="I139" s="69"/>
      <c r="J139" s="70"/>
      <c r="K139" s="114"/>
      <c r="L139" s="115"/>
      <c r="M139" s="115"/>
      <c r="N139" s="115"/>
    </row>
    <row r="140" spans="1:14" x14ac:dyDescent="0.2">
      <c r="A140" s="12"/>
      <c r="B140" s="95" t="s">
        <v>230</v>
      </c>
      <c r="C140" s="51" t="s">
        <v>62</v>
      </c>
      <c r="D140" s="52"/>
      <c r="E140" s="52"/>
      <c r="F140" s="52"/>
      <c r="G140" s="52"/>
      <c r="H140" s="52"/>
      <c r="I140" s="52"/>
      <c r="J140" s="53"/>
      <c r="K140" s="114"/>
      <c r="L140" s="115"/>
      <c r="M140" s="115"/>
      <c r="N140" s="115"/>
    </row>
    <row r="141" spans="1:14" ht="63.75" x14ac:dyDescent="0.2">
      <c r="A141" s="12"/>
      <c r="B141" s="98" t="s">
        <v>231</v>
      </c>
      <c r="C141" s="65" t="s">
        <v>155</v>
      </c>
      <c r="D141" s="65" t="s">
        <v>75</v>
      </c>
      <c r="E141" s="65">
        <v>4</v>
      </c>
      <c r="F141" s="79"/>
      <c r="G141" s="58"/>
      <c r="H141" s="80"/>
      <c r="I141" s="83"/>
      <c r="J141" s="84"/>
      <c r="K141" s="114"/>
      <c r="L141" s="115"/>
      <c r="M141" s="115"/>
      <c r="N141" s="115"/>
    </row>
    <row r="142" spans="1:14" ht="89.25" x14ac:dyDescent="0.2">
      <c r="A142" s="12"/>
      <c r="B142" s="98" t="s">
        <v>232</v>
      </c>
      <c r="C142" s="71" t="s">
        <v>157</v>
      </c>
      <c r="D142" s="71" t="s">
        <v>75</v>
      </c>
      <c r="E142" s="71">
        <v>4</v>
      </c>
      <c r="F142" s="79"/>
      <c r="G142" s="58"/>
      <c r="H142" s="80"/>
      <c r="I142" s="63"/>
      <c r="J142" s="64"/>
      <c r="K142" s="114"/>
      <c r="L142" s="115"/>
      <c r="M142" s="115"/>
      <c r="N142" s="115"/>
    </row>
    <row r="143" spans="1:14" ht="76.5" x14ac:dyDescent="0.2">
      <c r="A143" s="12"/>
      <c r="B143" s="98" t="s">
        <v>233</v>
      </c>
      <c r="C143" s="54" t="s">
        <v>77</v>
      </c>
      <c r="D143" s="99" t="s">
        <v>75</v>
      </c>
      <c r="E143" s="99">
        <v>4</v>
      </c>
      <c r="F143" s="56"/>
      <c r="G143" s="57"/>
      <c r="H143" s="80"/>
      <c r="I143" s="67"/>
      <c r="J143" s="68"/>
      <c r="K143" s="114"/>
      <c r="L143" s="115"/>
      <c r="M143" s="115"/>
      <c r="N143" s="115"/>
    </row>
    <row r="144" spans="1:14" ht="140.25" x14ac:dyDescent="0.2">
      <c r="A144" s="12"/>
      <c r="B144" s="98" t="s">
        <v>234</v>
      </c>
      <c r="C144" s="54" t="s">
        <v>160</v>
      </c>
      <c r="D144" s="99" t="s">
        <v>75</v>
      </c>
      <c r="E144" s="99">
        <v>4</v>
      </c>
      <c r="F144" s="56"/>
      <c r="G144" s="57"/>
      <c r="H144" s="80"/>
      <c r="I144" s="67"/>
      <c r="J144" s="68"/>
      <c r="K144" s="114"/>
      <c r="L144" s="115"/>
      <c r="M144" s="115"/>
      <c r="N144" s="115"/>
    </row>
    <row r="145" spans="1:14" ht="25.5" x14ac:dyDescent="0.2">
      <c r="A145" s="12"/>
      <c r="B145" s="98" t="s">
        <v>235</v>
      </c>
      <c r="C145" s="54" t="s">
        <v>79</v>
      </c>
      <c r="D145" s="99" t="s">
        <v>80</v>
      </c>
      <c r="E145" s="99">
        <v>48</v>
      </c>
      <c r="F145" s="56"/>
      <c r="G145" s="57"/>
      <c r="H145" s="80"/>
      <c r="I145" s="67"/>
      <c r="J145" s="68"/>
      <c r="K145" s="114"/>
      <c r="L145" s="115"/>
      <c r="M145" s="115"/>
      <c r="N145" s="115"/>
    </row>
    <row r="146" spans="1:14" ht="25.5" x14ac:dyDescent="0.2">
      <c r="A146" s="12"/>
      <c r="B146" s="98" t="s">
        <v>236</v>
      </c>
      <c r="C146" s="54" t="s">
        <v>84</v>
      </c>
      <c r="D146" s="99" t="s">
        <v>85</v>
      </c>
      <c r="E146" s="99">
        <v>4</v>
      </c>
      <c r="F146" s="58"/>
      <c r="G146" s="57"/>
      <c r="H146" s="80"/>
      <c r="I146" s="69"/>
      <c r="J146" s="70"/>
      <c r="K146" s="114"/>
      <c r="L146" s="115"/>
      <c r="M146" s="115"/>
      <c r="N146" s="115"/>
    </row>
    <row r="147" spans="1:14" ht="102" x14ac:dyDescent="0.2">
      <c r="A147" s="12"/>
      <c r="B147" s="98" t="s">
        <v>237</v>
      </c>
      <c r="C147" s="61" t="s">
        <v>168</v>
      </c>
      <c r="D147" s="61" t="s">
        <v>100</v>
      </c>
      <c r="E147" s="62">
        <v>5</v>
      </c>
      <c r="F147" s="56"/>
      <c r="G147" s="79"/>
      <c r="H147" s="80"/>
      <c r="I147" s="63"/>
      <c r="J147" s="64"/>
      <c r="K147" s="114"/>
      <c r="L147" s="115"/>
      <c r="M147" s="115"/>
      <c r="N147" s="115"/>
    </row>
    <row r="148" spans="1:14" ht="25.5" x14ac:dyDescent="0.2">
      <c r="A148" s="12"/>
      <c r="B148" s="98" t="s">
        <v>238</v>
      </c>
      <c r="C148" s="54" t="s">
        <v>99</v>
      </c>
      <c r="D148" s="54" t="s">
        <v>100</v>
      </c>
      <c r="E148" s="66">
        <v>5</v>
      </c>
      <c r="F148" s="56"/>
      <c r="G148" s="79"/>
      <c r="H148" s="80"/>
      <c r="I148" s="67"/>
      <c r="J148" s="68"/>
      <c r="K148" s="114"/>
      <c r="L148" s="115"/>
      <c r="M148" s="115"/>
      <c r="N148" s="115"/>
    </row>
    <row r="149" spans="1:14" ht="38.25" x14ac:dyDescent="0.2">
      <c r="A149" s="12"/>
      <c r="B149" s="98" t="s">
        <v>239</v>
      </c>
      <c r="C149" s="54" t="s">
        <v>102</v>
      </c>
      <c r="D149" s="54" t="s">
        <v>100</v>
      </c>
      <c r="E149" s="66">
        <v>5</v>
      </c>
      <c r="F149" s="56"/>
      <c r="G149" s="79"/>
      <c r="H149" s="80"/>
      <c r="I149" s="67"/>
      <c r="J149" s="68"/>
      <c r="K149" s="114"/>
      <c r="L149" s="115"/>
      <c r="M149" s="115"/>
      <c r="N149" s="115"/>
    </row>
    <row r="150" spans="1:14" x14ac:dyDescent="0.2">
      <c r="A150" s="12"/>
      <c r="B150" s="98" t="s">
        <v>240</v>
      </c>
      <c r="C150" s="54" t="s">
        <v>104</v>
      </c>
      <c r="D150" s="54" t="s">
        <v>52</v>
      </c>
      <c r="E150" s="66">
        <v>5</v>
      </c>
      <c r="F150" s="56"/>
      <c r="G150" s="79"/>
      <c r="H150" s="80"/>
      <c r="I150" s="67"/>
      <c r="J150" s="68"/>
      <c r="K150" s="114"/>
      <c r="L150" s="115"/>
      <c r="M150" s="115"/>
      <c r="N150" s="115"/>
    </row>
    <row r="151" spans="1:14" x14ac:dyDescent="0.2">
      <c r="A151" s="12"/>
      <c r="B151" s="98" t="s">
        <v>241</v>
      </c>
      <c r="C151" s="54" t="s">
        <v>106</v>
      </c>
      <c r="D151" s="54" t="s">
        <v>100</v>
      </c>
      <c r="E151" s="55">
        <v>5</v>
      </c>
      <c r="F151" s="57"/>
      <c r="G151" s="79"/>
      <c r="H151" s="80"/>
      <c r="I151" s="69"/>
      <c r="J151" s="70"/>
      <c r="K151" s="114"/>
      <c r="L151" s="115"/>
      <c r="M151" s="115"/>
      <c r="N151" s="115"/>
    </row>
    <row r="152" spans="1:14" ht="216.75" x14ac:dyDescent="0.2">
      <c r="A152" s="12"/>
      <c r="B152" s="98" t="s">
        <v>242</v>
      </c>
      <c r="C152" s="61" t="s">
        <v>87</v>
      </c>
      <c r="D152" s="61" t="s">
        <v>52</v>
      </c>
      <c r="E152" s="62">
        <v>54</v>
      </c>
      <c r="F152" s="56"/>
      <c r="G152" s="79"/>
      <c r="H152" s="80"/>
      <c r="I152" s="63"/>
      <c r="J152" s="64"/>
      <c r="K152" s="114"/>
      <c r="L152" s="115"/>
      <c r="M152" s="115"/>
      <c r="N152" s="115"/>
    </row>
    <row r="153" spans="1:14" ht="63.75" x14ac:dyDescent="0.2">
      <c r="A153" s="12"/>
      <c r="B153" s="98" t="s">
        <v>243</v>
      </c>
      <c r="C153" s="54" t="s">
        <v>90</v>
      </c>
      <c r="D153" s="54" t="s">
        <v>88</v>
      </c>
      <c r="E153" s="66">
        <v>54</v>
      </c>
      <c r="F153" s="56"/>
      <c r="G153" s="79"/>
      <c r="H153" s="80"/>
      <c r="I153" s="67"/>
      <c r="J153" s="68"/>
      <c r="K153" s="114"/>
      <c r="L153" s="115"/>
      <c r="M153" s="115"/>
      <c r="N153" s="115"/>
    </row>
    <row r="154" spans="1:14" ht="76.5" x14ac:dyDescent="0.2">
      <c r="A154" s="12"/>
      <c r="B154" s="98" t="s">
        <v>244</v>
      </c>
      <c r="C154" s="54" t="s">
        <v>92</v>
      </c>
      <c r="D154" s="54" t="s">
        <v>52</v>
      </c>
      <c r="E154" s="66">
        <v>100</v>
      </c>
      <c r="F154" s="56"/>
      <c r="G154" s="79"/>
      <c r="H154" s="80"/>
      <c r="I154" s="69"/>
      <c r="J154" s="70"/>
      <c r="K154" s="114"/>
      <c r="L154" s="115"/>
      <c r="M154" s="115"/>
      <c r="N154" s="115"/>
    </row>
    <row r="155" spans="1:14" ht="216.75" x14ac:dyDescent="0.2">
      <c r="A155" s="12"/>
      <c r="B155" s="98" t="s">
        <v>245</v>
      </c>
      <c r="C155" s="54" t="s">
        <v>94</v>
      </c>
      <c r="D155" s="81" t="s">
        <v>95</v>
      </c>
      <c r="E155" s="82">
        <v>42000</v>
      </c>
      <c r="F155" s="56"/>
      <c r="G155" s="79"/>
      <c r="H155" s="80"/>
      <c r="I155" s="83"/>
      <c r="J155" s="84"/>
      <c r="K155" s="114"/>
      <c r="L155" s="115"/>
      <c r="M155" s="115"/>
      <c r="N155" s="115"/>
    </row>
    <row r="156" spans="1:14" x14ac:dyDescent="0.2">
      <c r="A156" s="12"/>
      <c r="B156" s="95" t="s">
        <v>246</v>
      </c>
      <c r="C156" s="51" t="s">
        <v>174</v>
      </c>
      <c r="D156" s="52"/>
      <c r="E156" s="52"/>
      <c r="F156" s="52"/>
      <c r="G156" s="52"/>
      <c r="H156" s="52"/>
      <c r="I156" s="52"/>
      <c r="J156" s="53"/>
      <c r="K156" s="114"/>
      <c r="L156" s="115"/>
      <c r="M156" s="115"/>
      <c r="N156" s="115"/>
    </row>
    <row r="157" spans="1:14" ht="25.5" x14ac:dyDescent="0.2">
      <c r="A157" s="12"/>
      <c r="B157" s="98" t="s">
        <v>247</v>
      </c>
      <c r="C157" s="71" t="s">
        <v>248</v>
      </c>
      <c r="D157" s="71" t="s">
        <v>177</v>
      </c>
      <c r="E157" s="71">
        <v>4</v>
      </c>
      <c r="F157" s="65"/>
      <c r="G157" s="55"/>
      <c r="H157" s="80"/>
      <c r="I157" s="63"/>
      <c r="J157" s="64"/>
      <c r="K157" s="114"/>
      <c r="L157" s="115"/>
      <c r="M157" s="115"/>
      <c r="N157" s="115"/>
    </row>
    <row r="158" spans="1:14" x14ac:dyDescent="0.2">
      <c r="A158" s="12"/>
      <c r="B158" s="98" t="s">
        <v>249</v>
      </c>
      <c r="C158" s="65" t="s">
        <v>179</v>
      </c>
      <c r="D158" s="65" t="s">
        <v>180</v>
      </c>
      <c r="E158" s="65">
        <v>6</v>
      </c>
      <c r="F158" s="79"/>
      <c r="G158" s="58"/>
      <c r="H158" s="80"/>
      <c r="I158" s="63"/>
      <c r="J158" s="101"/>
      <c r="K158" s="114"/>
      <c r="L158" s="115"/>
      <c r="M158" s="115"/>
      <c r="N158" s="115"/>
    </row>
    <row r="159" spans="1:14" ht="63.75" x14ac:dyDescent="0.2">
      <c r="A159" s="12"/>
      <c r="B159" s="98" t="s">
        <v>250</v>
      </c>
      <c r="C159" s="54" t="s">
        <v>182</v>
      </c>
      <c r="D159" s="65" t="s">
        <v>26</v>
      </c>
      <c r="E159" s="55">
        <v>1</v>
      </c>
      <c r="F159" s="79"/>
      <c r="G159" s="58"/>
      <c r="H159" s="80"/>
      <c r="I159" s="67"/>
      <c r="J159" s="68"/>
      <c r="K159" s="114"/>
      <c r="L159" s="115"/>
      <c r="M159" s="115"/>
      <c r="N159" s="115"/>
    </row>
    <row r="160" spans="1:14" ht="38.25" x14ac:dyDescent="0.2">
      <c r="A160" s="12"/>
      <c r="B160" s="98" t="s">
        <v>251</v>
      </c>
      <c r="C160" s="54" t="s">
        <v>184</v>
      </c>
      <c r="D160" s="65" t="s">
        <v>185</v>
      </c>
      <c r="E160" s="65">
        <v>32</v>
      </c>
      <c r="F160" s="79"/>
      <c r="G160" s="58"/>
      <c r="H160" s="80"/>
      <c r="I160" s="69"/>
      <c r="J160" s="70"/>
      <c r="K160" s="114"/>
      <c r="L160" s="115"/>
      <c r="M160" s="115"/>
      <c r="N160" s="115"/>
    </row>
    <row r="161" spans="1:14" ht="27.75" customHeight="1" x14ac:dyDescent="0.2">
      <c r="A161" s="12"/>
      <c r="B161" s="98" t="s">
        <v>252</v>
      </c>
      <c r="C161" s="65" t="s">
        <v>187</v>
      </c>
      <c r="D161" s="65" t="s">
        <v>188</v>
      </c>
      <c r="E161" s="65">
        <v>10</v>
      </c>
      <c r="F161" s="198"/>
      <c r="G161" s="199"/>
      <c r="H161" s="200"/>
      <c r="I161" s="63" t="s">
        <v>456</v>
      </c>
      <c r="J161" s="64"/>
      <c r="K161" s="114"/>
      <c r="L161" s="115"/>
      <c r="M161" s="115"/>
      <c r="N161" s="115"/>
    </row>
    <row r="162" spans="1:14" ht="25.5" x14ac:dyDescent="0.2">
      <c r="A162" s="12"/>
      <c r="B162" s="98" t="s">
        <v>253</v>
      </c>
      <c r="C162" s="65" t="s">
        <v>190</v>
      </c>
      <c r="D162" s="65" t="s">
        <v>135</v>
      </c>
      <c r="E162" s="65">
        <v>108</v>
      </c>
      <c r="F162" s="200"/>
      <c r="G162" s="199"/>
      <c r="H162" s="201"/>
      <c r="I162" s="69"/>
      <c r="J162" s="70"/>
      <c r="K162" s="114"/>
      <c r="L162" s="115"/>
      <c r="M162" s="115"/>
      <c r="N162" s="115"/>
    </row>
    <row r="163" spans="1:14" ht="44.25" customHeight="1" x14ac:dyDescent="0.2">
      <c r="A163" s="12"/>
      <c r="B163" s="98" t="s">
        <v>254</v>
      </c>
      <c r="C163" s="65" t="s">
        <v>255</v>
      </c>
      <c r="D163" s="65" t="s">
        <v>52</v>
      </c>
      <c r="E163" s="65">
        <v>1000</v>
      </c>
      <c r="F163" s="79"/>
      <c r="G163" s="58"/>
      <c r="H163" s="80"/>
      <c r="I163" s="63"/>
      <c r="J163" s="64"/>
      <c r="K163" s="114"/>
      <c r="L163" s="115"/>
      <c r="M163" s="115"/>
      <c r="N163" s="115"/>
    </row>
    <row r="164" spans="1:14" ht="25.5" x14ac:dyDescent="0.2">
      <c r="A164" s="12"/>
      <c r="B164" s="98" t="s">
        <v>256</v>
      </c>
      <c r="C164" s="126" t="s">
        <v>257</v>
      </c>
      <c r="D164" s="126" t="s">
        <v>177</v>
      </c>
      <c r="E164" s="126">
        <v>4</v>
      </c>
      <c r="F164" s="55"/>
      <c r="G164" s="99"/>
      <c r="H164" s="80"/>
      <c r="I164" s="83"/>
      <c r="J164" s="84"/>
      <c r="K164" s="114"/>
      <c r="L164" s="115"/>
      <c r="M164" s="115"/>
      <c r="N164" s="115"/>
    </row>
    <row r="165" spans="1:14" ht="14.25" customHeight="1" x14ac:dyDescent="0.2">
      <c r="A165" s="12"/>
      <c r="B165" s="98" t="s">
        <v>258</v>
      </c>
      <c r="C165" s="55" t="s">
        <v>179</v>
      </c>
      <c r="D165" s="55" t="s">
        <v>180</v>
      </c>
      <c r="E165" s="55">
        <v>16</v>
      </c>
      <c r="F165" s="56"/>
      <c r="G165" s="80"/>
      <c r="H165" s="80"/>
      <c r="I165" s="63"/>
      <c r="J165" s="101"/>
      <c r="K165" s="114"/>
      <c r="L165" s="115"/>
      <c r="M165" s="115"/>
      <c r="N165" s="115"/>
    </row>
    <row r="166" spans="1:14" ht="63.75" x14ac:dyDescent="0.2">
      <c r="A166" s="12"/>
      <c r="B166" s="98" t="s">
        <v>259</v>
      </c>
      <c r="C166" s="54" t="s">
        <v>182</v>
      </c>
      <c r="D166" s="55" t="s">
        <v>26</v>
      </c>
      <c r="E166" s="55">
        <v>1</v>
      </c>
      <c r="F166" s="56"/>
      <c r="G166" s="80"/>
      <c r="H166" s="80"/>
      <c r="I166" s="67"/>
      <c r="J166" s="68"/>
      <c r="K166" s="114"/>
      <c r="L166" s="115"/>
      <c r="M166" s="115"/>
      <c r="N166" s="115"/>
    </row>
    <row r="167" spans="1:14" ht="38.25" x14ac:dyDescent="0.2">
      <c r="A167" s="12"/>
      <c r="B167" s="98" t="s">
        <v>260</v>
      </c>
      <c r="C167" s="54" t="s">
        <v>184</v>
      </c>
      <c r="D167" s="55" t="s">
        <v>185</v>
      </c>
      <c r="E167" s="55">
        <v>32</v>
      </c>
      <c r="F167" s="56"/>
      <c r="G167" s="80"/>
      <c r="H167" s="80"/>
      <c r="I167" s="69"/>
      <c r="J167" s="70"/>
      <c r="K167" s="114"/>
      <c r="L167" s="115"/>
      <c r="M167" s="115"/>
      <c r="N167" s="115"/>
    </row>
    <row r="168" spans="1:14" ht="30" customHeight="1" x14ac:dyDescent="0.2">
      <c r="A168" s="12"/>
      <c r="B168" s="98" t="s">
        <v>261</v>
      </c>
      <c r="C168" s="55" t="s">
        <v>187</v>
      </c>
      <c r="D168" s="55" t="s">
        <v>188</v>
      </c>
      <c r="E168" s="55">
        <v>10</v>
      </c>
      <c r="F168" s="198"/>
      <c r="G168" s="199"/>
      <c r="H168" s="200"/>
      <c r="I168" s="63" t="s">
        <v>456</v>
      </c>
      <c r="J168" s="64"/>
      <c r="K168" s="114"/>
      <c r="L168" s="115"/>
      <c r="M168" s="115"/>
      <c r="N168" s="115"/>
    </row>
    <row r="169" spans="1:14" ht="25.5" x14ac:dyDescent="0.2">
      <c r="A169" s="12"/>
      <c r="B169" s="98" t="s">
        <v>262</v>
      </c>
      <c r="C169" s="55" t="s">
        <v>190</v>
      </c>
      <c r="D169" s="55" t="s">
        <v>135</v>
      </c>
      <c r="E169" s="55">
        <v>72</v>
      </c>
      <c r="F169" s="200"/>
      <c r="G169" s="199"/>
      <c r="H169" s="201"/>
      <c r="I169" s="69"/>
      <c r="J169" s="70"/>
      <c r="K169" s="114"/>
      <c r="L169" s="115"/>
      <c r="M169" s="115"/>
      <c r="N169" s="115"/>
    </row>
    <row r="170" spans="1:14" ht="42.75" customHeight="1" x14ac:dyDescent="0.2">
      <c r="A170" s="12"/>
      <c r="B170" s="98" t="s">
        <v>263</v>
      </c>
      <c r="C170" s="55" t="s">
        <v>192</v>
      </c>
      <c r="D170" s="55" t="s">
        <v>52</v>
      </c>
      <c r="E170" s="55">
        <v>2000</v>
      </c>
      <c r="F170" s="56"/>
      <c r="G170" s="80"/>
      <c r="H170" s="80"/>
      <c r="I170" s="104"/>
      <c r="J170" s="105"/>
      <c r="K170" s="114"/>
      <c r="L170" s="115"/>
      <c r="M170" s="115"/>
      <c r="N170" s="115"/>
    </row>
    <row r="171" spans="1:14" x14ac:dyDescent="0.2">
      <c r="A171" s="12"/>
      <c r="B171" s="98" t="s">
        <v>264</v>
      </c>
      <c r="C171" s="126" t="s">
        <v>265</v>
      </c>
      <c r="D171" s="126" t="s">
        <v>177</v>
      </c>
      <c r="E171" s="126">
        <v>3</v>
      </c>
      <c r="F171" s="55"/>
      <c r="G171" s="99"/>
      <c r="H171" s="80"/>
      <c r="I171" s="127"/>
      <c r="J171" s="128"/>
      <c r="K171" s="114"/>
      <c r="L171" s="115"/>
      <c r="M171" s="115"/>
      <c r="N171" s="115"/>
    </row>
    <row r="172" spans="1:14" ht="14.25" customHeight="1" x14ac:dyDescent="0.2">
      <c r="A172" s="12"/>
      <c r="B172" s="98" t="s">
        <v>266</v>
      </c>
      <c r="C172" s="55" t="s">
        <v>179</v>
      </c>
      <c r="D172" s="55" t="s">
        <v>180</v>
      </c>
      <c r="E172" s="55">
        <v>8</v>
      </c>
      <c r="F172" s="56"/>
      <c r="G172" s="80"/>
      <c r="H172" s="80"/>
      <c r="I172" s="63"/>
      <c r="J172" s="101"/>
      <c r="K172" s="114"/>
      <c r="L172" s="115"/>
      <c r="M172" s="115"/>
      <c r="N172" s="115"/>
    </row>
    <row r="173" spans="1:14" ht="63.75" x14ac:dyDescent="0.2">
      <c r="A173" s="12"/>
      <c r="B173" s="98" t="s">
        <v>267</v>
      </c>
      <c r="C173" s="54" t="s">
        <v>182</v>
      </c>
      <c r="D173" s="55" t="s">
        <v>26</v>
      </c>
      <c r="E173" s="55">
        <v>1</v>
      </c>
      <c r="F173" s="56"/>
      <c r="G173" s="80"/>
      <c r="H173" s="80"/>
      <c r="I173" s="67"/>
      <c r="J173" s="68"/>
      <c r="K173" s="114"/>
      <c r="L173" s="115"/>
      <c r="M173" s="115"/>
      <c r="N173" s="115"/>
    </row>
    <row r="174" spans="1:14" ht="38.25" x14ac:dyDescent="0.2">
      <c r="A174" s="12"/>
      <c r="B174" s="98" t="s">
        <v>268</v>
      </c>
      <c r="C174" s="54" t="s">
        <v>184</v>
      </c>
      <c r="D174" s="55" t="s">
        <v>185</v>
      </c>
      <c r="E174" s="55">
        <v>24</v>
      </c>
      <c r="F174" s="56"/>
      <c r="G174" s="80"/>
      <c r="H174" s="80"/>
      <c r="I174" s="69"/>
      <c r="J174" s="70"/>
      <c r="K174" s="114"/>
      <c r="L174" s="115"/>
      <c r="M174" s="115"/>
      <c r="N174" s="115"/>
    </row>
    <row r="175" spans="1:14" ht="29.25" customHeight="1" x14ac:dyDescent="0.2">
      <c r="A175" s="12"/>
      <c r="B175" s="98" t="s">
        <v>269</v>
      </c>
      <c r="C175" s="55" t="s">
        <v>187</v>
      </c>
      <c r="D175" s="55" t="s">
        <v>188</v>
      </c>
      <c r="E175" s="55">
        <v>10</v>
      </c>
      <c r="F175" s="198"/>
      <c r="G175" s="199"/>
      <c r="H175" s="200"/>
      <c r="I175" s="63" t="s">
        <v>456</v>
      </c>
      <c r="J175" s="64"/>
      <c r="K175" s="114"/>
      <c r="L175" s="115"/>
      <c r="M175" s="115"/>
      <c r="N175" s="115"/>
    </row>
    <row r="176" spans="1:14" ht="25.5" x14ac:dyDescent="0.2">
      <c r="A176" s="12"/>
      <c r="B176" s="98" t="s">
        <v>270</v>
      </c>
      <c r="C176" s="55" t="s">
        <v>190</v>
      </c>
      <c r="D176" s="55" t="s">
        <v>135</v>
      </c>
      <c r="E176" s="55">
        <v>72</v>
      </c>
      <c r="F176" s="200"/>
      <c r="G176" s="199"/>
      <c r="H176" s="201"/>
      <c r="I176" s="69"/>
      <c r="J176" s="70"/>
      <c r="K176" s="114"/>
      <c r="L176" s="115"/>
      <c r="M176" s="115"/>
      <c r="N176" s="115"/>
    </row>
    <row r="177" spans="1:14" ht="46.5" customHeight="1" x14ac:dyDescent="0.2">
      <c r="A177" s="12"/>
      <c r="B177" s="98" t="s">
        <v>271</v>
      </c>
      <c r="C177" s="55" t="s">
        <v>192</v>
      </c>
      <c r="D177" s="55" t="s">
        <v>52</v>
      </c>
      <c r="E177" s="55">
        <v>2000</v>
      </c>
      <c r="F177" s="56"/>
      <c r="G177" s="80"/>
      <c r="H177" s="80"/>
      <c r="I177" s="104"/>
      <c r="J177" s="105"/>
      <c r="K177" s="114"/>
      <c r="L177" s="115"/>
      <c r="M177" s="115"/>
      <c r="N177" s="115"/>
    </row>
    <row r="178" spans="1:14" ht="41.25" customHeight="1" x14ac:dyDescent="0.2">
      <c r="A178" s="12"/>
      <c r="B178" s="98" t="s">
        <v>272</v>
      </c>
      <c r="C178" s="55" t="s">
        <v>194</v>
      </c>
      <c r="D178" s="55" t="s">
        <v>26</v>
      </c>
      <c r="E178" s="55">
        <v>1</v>
      </c>
      <c r="F178" s="56"/>
      <c r="G178" s="129"/>
      <c r="H178" s="80"/>
      <c r="I178" s="104"/>
      <c r="J178" s="105"/>
      <c r="K178" s="114"/>
      <c r="L178" s="115"/>
      <c r="M178" s="115"/>
      <c r="N178" s="115"/>
    </row>
    <row r="179" spans="1:14" ht="22.5" customHeight="1" x14ac:dyDescent="0.2">
      <c r="A179" s="12"/>
      <c r="B179" s="98" t="s">
        <v>273</v>
      </c>
      <c r="C179" s="126" t="s">
        <v>274</v>
      </c>
      <c r="D179" s="126" t="s">
        <v>177</v>
      </c>
      <c r="E179" s="126">
        <v>2</v>
      </c>
      <c r="F179" s="55"/>
      <c r="G179" s="99"/>
      <c r="H179" s="80"/>
      <c r="I179" s="127"/>
      <c r="J179" s="128"/>
      <c r="K179" s="114"/>
      <c r="L179" s="115"/>
      <c r="M179" s="115"/>
      <c r="N179" s="115"/>
    </row>
    <row r="180" spans="1:14" ht="14.25" customHeight="1" x14ac:dyDescent="0.2">
      <c r="A180" s="12"/>
      <c r="B180" s="98" t="s">
        <v>275</v>
      </c>
      <c r="C180" s="55" t="s">
        <v>179</v>
      </c>
      <c r="D180" s="55" t="s">
        <v>180</v>
      </c>
      <c r="E180" s="55">
        <v>9</v>
      </c>
      <c r="F180" s="58"/>
      <c r="G180" s="80"/>
      <c r="H180" s="80"/>
      <c r="I180" s="63"/>
      <c r="J180" s="101"/>
      <c r="K180" s="114"/>
      <c r="L180" s="115"/>
      <c r="M180" s="115"/>
      <c r="N180" s="115"/>
    </row>
    <row r="181" spans="1:14" ht="63.75" x14ac:dyDescent="0.2">
      <c r="A181" s="12"/>
      <c r="B181" s="98" t="s">
        <v>276</v>
      </c>
      <c r="C181" s="54" t="s">
        <v>182</v>
      </c>
      <c r="D181" s="55" t="s">
        <v>26</v>
      </c>
      <c r="E181" s="55">
        <v>1</v>
      </c>
      <c r="F181" s="58"/>
      <c r="G181" s="80"/>
      <c r="H181" s="80"/>
      <c r="I181" s="67"/>
      <c r="J181" s="68"/>
      <c r="K181" s="114"/>
      <c r="L181" s="115"/>
      <c r="M181" s="115"/>
      <c r="N181" s="115"/>
    </row>
    <row r="182" spans="1:14" ht="38.25" x14ac:dyDescent="0.2">
      <c r="A182" s="12"/>
      <c r="B182" s="98" t="s">
        <v>277</v>
      </c>
      <c r="C182" s="54" t="s">
        <v>184</v>
      </c>
      <c r="D182" s="55" t="s">
        <v>185</v>
      </c>
      <c r="E182" s="55">
        <v>16</v>
      </c>
      <c r="F182" s="58"/>
      <c r="G182" s="80"/>
      <c r="H182" s="80"/>
      <c r="I182" s="69"/>
      <c r="J182" s="70"/>
      <c r="K182" s="114"/>
      <c r="L182" s="115"/>
      <c r="M182" s="115"/>
      <c r="N182" s="115"/>
    </row>
    <row r="183" spans="1:14" ht="30.75" customHeight="1" x14ac:dyDescent="0.2">
      <c r="A183" s="12"/>
      <c r="B183" s="98" t="s">
        <v>278</v>
      </c>
      <c r="C183" s="55" t="s">
        <v>187</v>
      </c>
      <c r="D183" s="55" t="s">
        <v>188</v>
      </c>
      <c r="E183" s="55">
        <v>10</v>
      </c>
      <c r="F183" s="198"/>
      <c r="G183" s="199"/>
      <c r="H183" s="200"/>
      <c r="I183" s="63" t="s">
        <v>456</v>
      </c>
      <c r="J183" s="64"/>
      <c r="K183" s="114"/>
      <c r="L183" s="115"/>
      <c r="M183" s="115"/>
      <c r="N183" s="115"/>
    </row>
    <row r="184" spans="1:14" ht="28.5" customHeight="1" x14ac:dyDescent="0.2">
      <c r="A184" s="12"/>
      <c r="B184" s="98" t="s">
        <v>279</v>
      </c>
      <c r="C184" s="55" t="s">
        <v>190</v>
      </c>
      <c r="D184" s="55" t="s">
        <v>135</v>
      </c>
      <c r="E184" s="55">
        <v>144</v>
      </c>
      <c r="F184" s="200"/>
      <c r="G184" s="199"/>
      <c r="H184" s="201"/>
      <c r="I184" s="69"/>
      <c r="J184" s="70"/>
      <c r="K184" s="114"/>
      <c r="L184" s="115"/>
      <c r="M184" s="115"/>
      <c r="N184" s="115"/>
    </row>
    <row r="185" spans="1:14" x14ac:dyDescent="0.2">
      <c r="A185" s="12"/>
      <c r="B185" s="98" t="s">
        <v>280</v>
      </c>
      <c r="C185" s="55" t="s">
        <v>192</v>
      </c>
      <c r="D185" s="55" t="s">
        <v>52</v>
      </c>
      <c r="E185" s="55">
        <v>1200</v>
      </c>
      <c r="F185" s="58"/>
      <c r="G185" s="80"/>
      <c r="H185" s="80"/>
      <c r="I185" s="63"/>
      <c r="J185" s="101"/>
      <c r="K185" s="114"/>
      <c r="L185" s="115"/>
      <c r="M185" s="115"/>
      <c r="N185" s="115"/>
    </row>
    <row r="186" spans="1:14" ht="63.75" x14ac:dyDescent="0.2">
      <c r="A186" s="12"/>
      <c r="B186" s="98" t="s">
        <v>281</v>
      </c>
      <c r="C186" s="55" t="s">
        <v>282</v>
      </c>
      <c r="D186" s="55" t="s">
        <v>283</v>
      </c>
      <c r="E186" s="55">
        <v>4</v>
      </c>
      <c r="F186" s="58"/>
      <c r="G186" s="80"/>
      <c r="H186" s="80"/>
      <c r="I186" s="67"/>
      <c r="J186" s="68"/>
      <c r="K186" s="114"/>
      <c r="L186" s="115"/>
      <c r="M186" s="115"/>
      <c r="N186" s="115"/>
    </row>
    <row r="187" spans="1:14" ht="25.5" x14ac:dyDescent="0.2">
      <c r="A187" s="12"/>
      <c r="B187" s="98" t="s">
        <v>284</v>
      </c>
      <c r="C187" s="55" t="s">
        <v>285</v>
      </c>
      <c r="D187" s="55" t="s">
        <v>286</v>
      </c>
      <c r="E187" s="55">
        <v>5</v>
      </c>
      <c r="F187" s="58"/>
      <c r="G187" s="80"/>
      <c r="H187" s="80"/>
      <c r="I187" s="69"/>
      <c r="J187" s="70"/>
      <c r="K187" s="114"/>
      <c r="L187" s="115"/>
      <c r="M187" s="115"/>
      <c r="N187" s="115"/>
    </row>
    <row r="188" spans="1:14" ht="45" customHeight="1" x14ac:dyDescent="0.2">
      <c r="A188" s="12"/>
      <c r="B188" s="98" t="s">
        <v>287</v>
      </c>
      <c r="C188" s="55" t="s">
        <v>288</v>
      </c>
      <c r="D188" s="55" t="s">
        <v>26</v>
      </c>
      <c r="E188" s="55">
        <v>1</v>
      </c>
      <c r="F188" s="58"/>
      <c r="G188" s="129"/>
      <c r="H188" s="80"/>
      <c r="I188" s="104"/>
      <c r="J188" s="105"/>
      <c r="K188" s="114"/>
      <c r="L188" s="115"/>
      <c r="M188" s="115"/>
      <c r="N188" s="115"/>
    </row>
    <row r="189" spans="1:14" ht="25.5" x14ac:dyDescent="0.2">
      <c r="A189" s="12"/>
      <c r="B189" s="130" t="s">
        <v>289</v>
      </c>
      <c r="C189" s="126" t="s">
        <v>290</v>
      </c>
      <c r="D189" s="61" t="s">
        <v>177</v>
      </c>
      <c r="E189" s="62">
        <v>5</v>
      </c>
      <c r="F189" s="54"/>
      <c r="G189" s="55"/>
      <c r="H189" s="55"/>
      <c r="I189" s="131"/>
      <c r="J189" s="132"/>
      <c r="K189" s="114"/>
      <c r="L189" s="115"/>
      <c r="M189" s="115"/>
      <c r="N189" s="115"/>
    </row>
    <row r="190" spans="1:14" ht="31.5" customHeight="1" x14ac:dyDescent="0.2">
      <c r="A190" s="12"/>
      <c r="B190" s="130" t="s">
        <v>291</v>
      </c>
      <c r="C190" s="55" t="s">
        <v>179</v>
      </c>
      <c r="D190" s="54" t="s">
        <v>180</v>
      </c>
      <c r="E190" s="66">
        <v>16</v>
      </c>
      <c r="F190" s="57"/>
      <c r="G190" s="58"/>
      <c r="H190" s="80"/>
      <c r="I190" s="133"/>
      <c r="J190" s="105"/>
      <c r="K190" s="114"/>
      <c r="L190" s="115"/>
      <c r="M190" s="115"/>
      <c r="N190" s="115"/>
    </row>
    <row r="191" spans="1:14" ht="25.5" x14ac:dyDescent="0.2">
      <c r="A191" s="12"/>
      <c r="B191" s="130" t="s">
        <v>292</v>
      </c>
      <c r="C191" s="55" t="s">
        <v>190</v>
      </c>
      <c r="D191" s="54" t="s">
        <v>135</v>
      </c>
      <c r="E191" s="66">
        <v>72</v>
      </c>
      <c r="F191" s="198"/>
      <c r="G191" s="199"/>
      <c r="H191" s="200"/>
      <c r="I191" s="63" t="s">
        <v>456</v>
      </c>
      <c r="J191" s="64"/>
      <c r="K191" s="114"/>
      <c r="L191" s="115"/>
      <c r="M191" s="115"/>
      <c r="N191" s="115"/>
    </row>
    <row r="192" spans="1:14" ht="44.25" customHeight="1" x14ac:dyDescent="0.2">
      <c r="A192" s="12"/>
      <c r="B192" s="130" t="s">
        <v>293</v>
      </c>
      <c r="C192" s="55" t="s">
        <v>192</v>
      </c>
      <c r="D192" s="54" t="s">
        <v>52</v>
      </c>
      <c r="E192" s="66">
        <v>1400</v>
      </c>
      <c r="F192" s="57"/>
      <c r="G192" s="58"/>
      <c r="H192" s="80"/>
      <c r="I192" s="63"/>
      <c r="J192" s="101"/>
      <c r="K192" s="114"/>
      <c r="L192" s="115"/>
      <c r="M192" s="115"/>
      <c r="N192" s="115"/>
    </row>
    <row r="193" spans="1:14" ht="41.25" customHeight="1" x14ac:dyDescent="0.2">
      <c r="A193" s="12"/>
      <c r="B193" s="130" t="s">
        <v>294</v>
      </c>
      <c r="C193" s="55" t="s">
        <v>295</v>
      </c>
      <c r="D193" s="54" t="s">
        <v>296</v>
      </c>
      <c r="E193" s="66">
        <v>1</v>
      </c>
      <c r="F193" s="57"/>
      <c r="G193" s="58"/>
      <c r="H193" s="80"/>
      <c r="I193" s="104"/>
      <c r="J193" s="105"/>
      <c r="K193" s="114"/>
      <c r="L193" s="115"/>
      <c r="M193" s="115"/>
      <c r="N193" s="115"/>
    </row>
    <row r="194" spans="1:14" x14ac:dyDescent="0.2">
      <c r="A194" s="12"/>
      <c r="B194" s="95" t="s">
        <v>297</v>
      </c>
      <c r="C194" s="51" t="s">
        <v>298</v>
      </c>
      <c r="D194" s="52"/>
      <c r="E194" s="52"/>
      <c r="F194" s="52"/>
      <c r="G194" s="52"/>
      <c r="H194" s="52"/>
      <c r="I194" s="52"/>
      <c r="J194" s="53"/>
      <c r="K194" s="114"/>
      <c r="L194" s="115"/>
      <c r="M194" s="115"/>
      <c r="N194" s="115"/>
    </row>
    <row r="195" spans="1:14" ht="38.25" x14ac:dyDescent="0.2">
      <c r="A195" s="12"/>
      <c r="B195" s="98" t="s">
        <v>299</v>
      </c>
      <c r="C195" s="71" t="s">
        <v>300</v>
      </c>
      <c r="D195" s="100" t="s">
        <v>177</v>
      </c>
      <c r="E195" s="100">
        <v>108</v>
      </c>
      <c r="F195" s="56"/>
      <c r="G195" s="57"/>
      <c r="H195" s="80"/>
      <c r="I195" s="104"/>
      <c r="J195" s="60"/>
      <c r="K195" s="114"/>
      <c r="L195" s="115"/>
      <c r="M195" s="115"/>
      <c r="N195" s="115"/>
    </row>
    <row r="196" spans="1:14" ht="25.5" x14ac:dyDescent="0.2">
      <c r="A196" s="12"/>
      <c r="B196" s="98" t="s">
        <v>301</v>
      </c>
      <c r="C196" s="65" t="s">
        <v>200</v>
      </c>
      <c r="D196" s="99" t="s">
        <v>185</v>
      </c>
      <c r="E196" s="99">
        <v>756</v>
      </c>
      <c r="F196" s="56"/>
      <c r="G196" s="57"/>
      <c r="H196" s="80"/>
      <c r="I196" s="63"/>
      <c r="J196" s="64"/>
      <c r="K196" s="114"/>
      <c r="L196" s="115"/>
      <c r="M196" s="115"/>
      <c r="N196" s="115"/>
    </row>
    <row r="197" spans="1:14" ht="63.75" x14ac:dyDescent="0.2">
      <c r="A197" s="12"/>
      <c r="B197" s="98" t="s">
        <v>302</v>
      </c>
      <c r="C197" s="54" t="s">
        <v>202</v>
      </c>
      <c r="D197" s="99" t="s">
        <v>177</v>
      </c>
      <c r="E197" s="99">
        <v>108</v>
      </c>
      <c r="F197" s="56"/>
      <c r="G197" s="57"/>
      <c r="H197" s="80"/>
      <c r="I197" s="67"/>
      <c r="J197" s="68"/>
      <c r="K197" s="114"/>
      <c r="L197" s="115"/>
      <c r="M197" s="115"/>
      <c r="N197" s="115"/>
    </row>
    <row r="198" spans="1:14" ht="25.5" x14ac:dyDescent="0.2">
      <c r="A198" s="12"/>
      <c r="B198" s="98" t="s">
        <v>303</v>
      </c>
      <c r="C198" s="54" t="s">
        <v>204</v>
      </c>
      <c r="D198" s="99" t="s">
        <v>177</v>
      </c>
      <c r="E198" s="99">
        <v>108</v>
      </c>
      <c r="F198" s="56"/>
      <c r="G198" s="57"/>
      <c r="H198" s="80"/>
      <c r="I198" s="67"/>
      <c r="J198" s="68"/>
      <c r="K198" s="114"/>
      <c r="L198" s="115"/>
      <c r="M198" s="115"/>
      <c r="N198" s="115"/>
    </row>
    <row r="199" spans="1:14" ht="63.75" x14ac:dyDescent="0.2">
      <c r="A199" s="12"/>
      <c r="B199" s="98" t="s">
        <v>304</v>
      </c>
      <c r="C199" s="54" t="s">
        <v>206</v>
      </c>
      <c r="D199" s="99" t="s">
        <v>177</v>
      </c>
      <c r="E199" s="99">
        <v>108</v>
      </c>
      <c r="F199" s="56"/>
      <c r="G199" s="57"/>
      <c r="H199" s="80"/>
      <c r="I199" s="69"/>
      <c r="J199" s="70"/>
      <c r="K199" s="114"/>
      <c r="L199" s="115"/>
      <c r="M199" s="115"/>
      <c r="N199" s="115"/>
    </row>
    <row r="200" spans="1:14" ht="32.25" customHeight="1" x14ac:dyDescent="0.2">
      <c r="A200" s="12"/>
      <c r="B200" s="98" t="s">
        <v>305</v>
      </c>
      <c r="C200" s="65" t="s">
        <v>187</v>
      </c>
      <c r="D200" s="99" t="s">
        <v>188</v>
      </c>
      <c r="E200" s="99">
        <v>42</v>
      </c>
      <c r="F200" s="198"/>
      <c r="G200" s="199"/>
      <c r="H200" s="200"/>
      <c r="I200" s="63" t="s">
        <v>456</v>
      </c>
      <c r="J200" s="64"/>
      <c r="K200" s="114"/>
      <c r="L200" s="115"/>
      <c r="M200" s="115"/>
      <c r="N200" s="115"/>
    </row>
    <row r="201" spans="1:14" ht="27" customHeight="1" x14ac:dyDescent="0.2">
      <c r="A201" s="12"/>
      <c r="B201" s="98" t="s">
        <v>306</v>
      </c>
      <c r="C201" s="65" t="s">
        <v>190</v>
      </c>
      <c r="D201" s="99" t="s">
        <v>135</v>
      </c>
      <c r="E201" s="99">
        <v>1944</v>
      </c>
      <c r="F201" s="200"/>
      <c r="G201" s="199"/>
      <c r="H201" s="201"/>
      <c r="I201" s="69"/>
      <c r="J201" s="70"/>
      <c r="K201" s="114"/>
      <c r="L201" s="115"/>
      <c r="M201" s="115"/>
      <c r="N201" s="115"/>
    </row>
    <row r="202" spans="1:14" x14ac:dyDescent="0.2">
      <c r="A202" s="12"/>
      <c r="B202" s="95" t="s">
        <v>307</v>
      </c>
      <c r="C202" s="51" t="s">
        <v>108</v>
      </c>
      <c r="D202" s="52"/>
      <c r="E202" s="52"/>
      <c r="F202" s="52"/>
      <c r="G202" s="52"/>
      <c r="H202" s="52"/>
      <c r="I202" s="52"/>
      <c r="J202" s="53"/>
      <c r="K202" s="114"/>
      <c r="L202" s="115"/>
      <c r="M202" s="115"/>
      <c r="N202" s="115"/>
    </row>
    <row r="203" spans="1:14" ht="38.25" x14ac:dyDescent="0.2">
      <c r="A203" s="12"/>
      <c r="B203" s="98" t="s">
        <v>308</v>
      </c>
      <c r="C203" s="71" t="s">
        <v>211</v>
      </c>
      <c r="D203" s="71" t="s">
        <v>52</v>
      </c>
      <c r="E203" s="61">
        <v>70000</v>
      </c>
      <c r="F203" s="79"/>
      <c r="G203" s="58"/>
      <c r="H203" s="80"/>
      <c r="I203" s="83"/>
      <c r="J203" s="84"/>
      <c r="K203" s="114"/>
      <c r="L203" s="115"/>
      <c r="M203" s="115"/>
      <c r="N203" s="115"/>
    </row>
    <row r="204" spans="1:14" ht="25.5" x14ac:dyDescent="0.2">
      <c r="A204" s="12"/>
      <c r="B204" s="98" t="s">
        <v>309</v>
      </c>
      <c r="C204" s="65" t="s">
        <v>112</v>
      </c>
      <c r="D204" s="66" t="s">
        <v>52</v>
      </c>
      <c r="E204" s="54">
        <v>70000</v>
      </c>
      <c r="F204" s="56"/>
      <c r="G204" s="57"/>
      <c r="H204" s="80"/>
      <c r="I204" s="63"/>
      <c r="J204" s="64"/>
      <c r="K204" s="114"/>
      <c r="L204" s="115"/>
      <c r="M204" s="115"/>
      <c r="N204" s="115"/>
    </row>
    <row r="205" spans="1:14" x14ac:dyDescent="0.2">
      <c r="A205" s="12"/>
      <c r="B205" s="98" t="s">
        <v>310</v>
      </c>
      <c r="C205" s="65" t="s">
        <v>114</v>
      </c>
      <c r="D205" s="66" t="s">
        <v>52</v>
      </c>
      <c r="E205" s="54">
        <v>70000</v>
      </c>
      <c r="F205" s="56"/>
      <c r="G205" s="57"/>
      <c r="H205" s="80"/>
      <c r="I205" s="67"/>
      <c r="J205" s="68"/>
      <c r="K205" s="114"/>
      <c r="L205" s="115"/>
      <c r="M205" s="115"/>
      <c r="N205" s="115"/>
    </row>
    <row r="206" spans="1:14" x14ac:dyDescent="0.2">
      <c r="A206" s="12"/>
      <c r="B206" s="98" t="s">
        <v>311</v>
      </c>
      <c r="C206" s="65" t="s">
        <v>116</v>
      </c>
      <c r="D206" s="66" t="s">
        <v>52</v>
      </c>
      <c r="E206" s="54">
        <v>70000</v>
      </c>
      <c r="F206" s="56"/>
      <c r="G206" s="57"/>
      <c r="H206" s="80"/>
      <c r="I206" s="69"/>
      <c r="J206" s="70"/>
      <c r="K206" s="114"/>
      <c r="L206" s="115"/>
      <c r="M206" s="115"/>
      <c r="N206" s="115"/>
    </row>
    <row r="207" spans="1:14" ht="14.25" customHeight="1" x14ac:dyDescent="0.2">
      <c r="A207" s="12"/>
      <c r="B207" s="116" t="s">
        <v>312</v>
      </c>
      <c r="C207" s="134"/>
      <c r="D207" s="71"/>
      <c r="E207" s="71"/>
      <c r="F207" s="89">
        <f>SUM(F203:F206,F195:F201,F158:F193,F141:F155,F132:F139,F130)</f>
        <v>0</v>
      </c>
      <c r="G207" s="89">
        <f>SUM(G203:G206,G195:G201,G158:G193,G141:G155,G132:G139,G130)</f>
        <v>0</v>
      </c>
      <c r="H207" s="89">
        <f>SUM(H206,H195:H201,H158:H163,H141:H155,H132:H136,H130)</f>
        <v>0</v>
      </c>
      <c r="I207" s="120"/>
      <c r="J207" s="121"/>
      <c r="K207" s="114"/>
      <c r="L207" s="115"/>
      <c r="M207" s="115"/>
      <c r="N207" s="115"/>
    </row>
    <row r="208" spans="1:14" ht="14.25" customHeight="1" x14ac:dyDescent="0.2">
      <c r="A208" s="12"/>
      <c r="B208" s="44" t="s">
        <v>313</v>
      </c>
      <c r="C208" s="45"/>
      <c r="D208" s="45"/>
      <c r="E208" s="45"/>
      <c r="F208" s="45"/>
      <c r="G208" s="45"/>
      <c r="H208" s="45"/>
      <c r="I208" s="46"/>
      <c r="J208" s="47"/>
      <c r="K208" s="114"/>
      <c r="L208" s="115"/>
      <c r="M208" s="115"/>
      <c r="N208" s="115"/>
    </row>
    <row r="209" spans="1:14" ht="3.75" customHeight="1" x14ac:dyDescent="0.2">
      <c r="A209" s="12"/>
      <c r="B209" s="122"/>
      <c r="C209" s="122"/>
      <c r="D209" s="122"/>
      <c r="E209" s="122"/>
      <c r="F209" s="122"/>
      <c r="G209" s="122"/>
      <c r="H209" s="122"/>
      <c r="I209" s="123"/>
      <c r="J209" s="124"/>
      <c r="K209" s="114"/>
      <c r="L209" s="115"/>
      <c r="M209" s="115"/>
      <c r="N209" s="115"/>
    </row>
    <row r="210" spans="1:14" ht="14.25" customHeight="1" x14ac:dyDescent="0.2">
      <c r="A210" s="12"/>
      <c r="B210" s="125" t="s">
        <v>314</v>
      </c>
      <c r="C210" s="51" t="s">
        <v>7</v>
      </c>
      <c r="D210" s="52"/>
      <c r="E210" s="52"/>
      <c r="F210" s="52"/>
      <c r="G210" s="52"/>
      <c r="H210" s="52"/>
      <c r="I210" s="52"/>
      <c r="J210" s="53"/>
      <c r="K210" s="114"/>
      <c r="L210" s="115"/>
      <c r="M210" s="115"/>
      <c r="N210" s="115"/>
    </row>
    <row r="211" spans="1:14" ht="159" customHeight="1" x14ac:dyDescent="0.2">
      <c r="A211" s="12"/>
      <c r="B211" s="95" t="s">
        <v>315</v>
      </c>
      <c r="C211" s="54" t="s">
        <v>9</v>
      </c>
      <c r="D211" s="54" t="s">
        <v>10</v>
      </c>
      <c r="E211" s="55">
        <v>3</v>
      </c>
      <c r="F211" s="58"/>
      <c r="G211" s="57"/>
      <c r="H211" s="80"/>
      <c r="I211" s="59"/>
      <c r="J211" s="60"/>
      <c r="K211" s="114"/>
      <c r="L211" s="115"/>
      <c r="M211" s="115"/>
      <c r="N211" s="115"/>
    </row>
    <row r="212" spans="1:14" ht="14.25" customHeight="1" x14ac:dyDescent="0.2">
      <c r="A212" s="12"/>
      <c r="B212" s="125" t="s">
        <v>316</v>
      </c>
      <c r="C212" s="51" t="s">
        <v>12</v>
      </c>
      <c r="D212" s="52"/>
      <c r="E212" s="52"/>
      <c r="F212" s="52"/>
      <c r="G212" s="52"/>
      <c r="H212" s="52"/>
      <c r="I212" s="52"/>
      <c r="J212" s="53"/>
      <c r="K212" s="114"/>
      <c r="L212" s="115"/>
      <c r="M212" s="115"/>
      <c r="N212" s="115"/>
    </row>
    <row r="213" spans="1:14" ht="140.25" x14ac:dyDescent="0.2">
      <c r="A213" s="12"/>
      <c r="B213" s="98" t="s">
        <v>317</v>
      </c>
      <c r="C213" s="61" t="s">
        <v>34</v>
      </c>
      <c r="D213" s="71" t="s">
        <v>35</v>
      </c>
      <c r="E213" s="62">
        <v>5</v>
      </c>
      <c r="F213" s="56"/>
      <c r="G213" s="57"/>
      <c r="H213" s="80"/>
      <c r="I213" s="63"/>
      <c r="J213" s="64"/>
      <c r="K213" s="114"/>
      <c r="L213" s="115"/>
      <c r="M213" s="115"/>
      <c r="N213" s="115"/>
    </row>
    <row r="214" spans="1:14" x14ac:dyDescent="0.2">
      <c r="A214" s="12"/>
      <c r="B214" s="98" t="s">
        <v>318</v>
      </c>
      <c r="C214" s="54" t="s">
        <v>37</v>
      </c>
      <c r="D214" s="65" t="s">
        <v>35</v>
      </c>
      <c r="E214" s="66">
        <v>5</v>
      </c>
      <c r="F214" s="56"/>
      <c r="G214" s="57"/>
      <c r="H214" s="80"/>
      <c r="I214" s="67"/>
      <c r="J214" s="68"/>
      <c r="K214" s="114"/>
      <c r="L214" s="115"/>
      <c r="M214" s="115"/>
      <c r="N214" s="115"/>
    </row>
    <row r="215" spans="1:14" x14ac:dyDescent="0.2">
      <c r="A215" s="12"/>
      <c r="B215" s="98" t="s">
        <v>319</v>
      </c>
      <c r="C215" s="54" t="s">
        <v>39</v>
      </c>
      <c r="D215" s="65" t="s">
        <v>35</v>
      </c>
      <c r="E215" s="66">
        <v>5</v>
      </c>
      <c r="F215" s="56"/>
      <c r="G215" s="57"/>
      <c r="H215" s="80"/>
      <c r="I215" s="67"/>
      <c r="J215" s="68"/>
      <c r="K215" s="114"/>
      <c r="L215" s="115"/>
      <c r="M215" s="115"/>
      <c r="N215" s="115"/>
    </row>
    <row r="216" spans="1:14" x14ac:dyDescent="0.2">
      <c r="A216" s="12"/>
      <c r="B216" s="98" t="s">
        <v>320</v>
      </c>
      <c r="C216" s="54" t="s">
        <v>41</v>
      </c>
      <c r="D216" s="65" t="s">
        <v>35</v>
      </c>
      <c r="E216" s="66">
        <v>5</v>
      </c>
      <c r="F216" s="56"/>
      <c r="G216" s="57"/>
      <c r="H216" s="80"/>
      <c r="I216" s="69"/>
      <c r="J216" s="70"/>
      <c r="K216" s="114"/>
      <c r="L216" s="115"/>
      <c r="M216" s="115"/>
      <c r="N216" s="115"/>
    </row>
    <row r="217" spans="1:14" ht="44.25" customHeight="1" x14ac:dyDescent="0.2">
      <c r="A217" s="12"/>
      <c r="B217" s="98" t="s">
        <v>321</v>
      </c>
      <c r="C217" s="126" t="s">
        <v>14</v>
      </c>
      <c r="D217" s="71" t="s">
        <v>15</v>
      </c>
      <c r="E217" s="62">
        <v>2</v>
      </c>
      <c r="F217" s="58"/>
      <c r="G217" s="80"/>
      <c r="H217" s="80"/>
      <c r="I217" s="63"/>
      <c r="J217" s="64"/>
      <c r="K217" s="114"/>
      <c r="L217" s="115"/>
      <c r="M217" s="115"/>
      <c r="N217" s="115"/>
    </row>
    <row r="218" spans="1:14" x14ac:dyDescent="0.2">
      <c r="A218" s="12"/>
      <c r="B218" s="98" t="s">
        <v>322</v>
      </c>
      <c r="C218" s="54" t="s">
        <v>17</v>
      </c>
      <c r="D218" s="65" t="s">
        <v>15</v>
      </c>
      <c r="E218" s="66">
        <v>2</v>
      </c>
      <c r="F218" s="56"/>
      <c r="G218" s="57"/>
      <c r="H218" s="80"/>
      <c r="I218" s="67"/>
      <c r="J218" s="68"/>
      <c r="K218" s="114"/>
      <c r="L218" s="115"/>
      <c r="M218" s="115"/>
      <c r="N218" s="115"/>
    </row>
    <row r="219" spans="1:14" x14ac:dyDescent="0.2">
      <c r="A219" s="12"/>
      <c r="B219" s="98" t="s">
        <v>323</v>
      </c>
      <c r="C219" s="54" t="s">
        <v>19</v>
      </c>
      <c r="D219" s="65" t="s">
        <v>15</v>
      </c>
      <c r="E219" s="66">
        <v>2</v>
      </c>
      <c r="F219" s="56"/>
      <c r="G219" s="57"/>
      <c r="H219" s="80"/>
      <c r="I219" s="67"/>
      <c r="J219" s="68"/>
      <c r="K219" s="114"/>
      <c r="L219" s="115"/>
      <c r="M219" s="115"/>
      <c r="N219" s="115"/>
    </row>
    <row r="220" spans="1:14" x14ac:dyDescent="0.2">
      <c r="A220" s="12"/>
      <c r="B220" s="98" t="s">
        <v>324</v>
      </c>
      <c r="C220" s="54" t="s">
        <v>325</v>
      </c>
      <c r="D220" s="65" t="s">
        <v>15</v>
      </c>
      <c r="E220" s="66">
        <v>2</v>
      </c>
      <c r="F220" s="56"/>
      <c r="G220" s="57"/>
      <c r="H220" s="80"/>
      <c r="I220" s="67"/>
      <c r="J220" s="68"/>
      <c r="K220" s="114"/>
      <c r="L220" s="115"/>
      <c r="M220" s="115"/>
      <c r="N220" s="115"/>
    </row>
    <row r="221" spans="1:14" x14ac:dyDescent="0.2">
      <c r="A221" s="12"/>
      <c r="B221" s="98" t="s">
        <v>326</v>
      </c>
      <c r="C221" s="54" t="s">
        <v>23</v>
      </c>
      <c r="D221" s="65" t="s">
        <v>15</v>
      </c>
      <c r="E221" s="66">
        <v>2</v>
      </c>
      <c r="F221" s="56"/>
      <c r="G221" s="57"/>
      <c r="H221" s="80"/>
      <c r="I221" s="69"/>
      <c r="J221" s="70"/>
      <c r="K221" s="114"/>
      <c r="L221" s="115"/>
      <c r="M221" s="115"/>
      <c r="N221" s="115"/>
    </row>
    <row r="222" spans="1:14" ht="165.75" x14ac:dyDescent="0.2">
      <c r="A222" s="12"/>
      <c r="B222" s="98" t="s">
        <v>327</v>
      </c>
      <c r="C222" s="61" t="s">
        <v>43</v>
      </c>
      <c r="D222" s="71" t="s">
        <v>52</v>
      </c>
      <c r="E222" s="62">
        <v>5</v>
      </c>
      <c r="F222" s="56"/>
      <c r="G222" s="57"/>
      <c r="H222" s="58"/>
      <c r="I222" s="63"/>
      <c r="J222" s="64"/>
      <c r="K222" s="114"/>
      <c r="L222" s="115"/>
      <c r="M222" s="115"/>
      <c r="N222" s="115"/>
    </row>
    <row r="223" spans="1:14" x14ac:dyDescent="0.2">
      <c r="A223" s="12"/>
      <c r="B223" s="98" t="s">
        <v>328</v>
      </c>
      <c r="C223" s="54" t="s">
        <v>45</v>
      </c>
      <c r="D223" s="65" t="s">
        <v>35</v>
      </c>
      <c r="E223" s="66">
        <v>5</v>
      </c>
      <c r="F223" s="56"/>
      <c r="G223" s="57"/>
      <c r="H223" s="58"/>
      <c r="I223" s="67"/>
      <c r="J223" s="68"/>
      <c r="K223" s="114"/>
      <c r="L223" s="115"/>
      <c r="M223" s="115"/>
      <c r="N223" s="115"/>
    </row>
    <row r="224" spans="1:14" ht="25.5" x14ac:dyDescent="0.2">
      <c r="A224" s="12"/>
      <c r="B224" s="98" t="s">
        <v>329</v>
      </c>
      <c r="C224" s="54" t="s">
        <v>47</v>
      </c>
      <c r="D224" s="65" t="s">
        <v>35</v>
      </c>
      <c r="E224" s="66">
        <v>5</v>
      </c>
      <c r="F224" s="56"/>
      <c r="G224" s="57"/>
      <c r="H224" s="58"/>
      <c r="I224" s="67"/>
      <c r="J224" s="68"/>
      <c r="K224" s="114"/>
      <c r="L224" s="115"/>
      <c r="M224" s="115"/>
      <c r="N224" s="115"/>
    </row>
    <row r="225" spans="1:14" ht="25.5" x14ac:dyDescent="0.2">
      <c r="A225" s="12"/>
      <c r="B225" s="98" t="s">
        <v>330</v>
      </c>
      <c r="C225" s="54" t="s">
        <v>49</v>
      </c>
      <c r="D225" s="65" t="s">
        <v>35</v>
      </c>
      <c r="E225" s="66">
        <v>5</v>
      </c>
      <c r="F225" s="56"/>
      <c r="G225" s="57"/>
      <c r="H225" s="58"/>
      <c r="I225" s="69"/>
      <c r="J225" s="70"/>
      <c r="K225" s="114"/>
      <c r="L225" s="115"/>
      <c r="M225" s="115"/>
      <c r="N225" s="115"/>
    </row>
    <row r="226" spans="1:14" ht="14.25" customHeight="1" x14ac:dyDescent="0.2">
      <c r="A226" s="12"/>
      <c r="B226" s="125" t="s">
        <v>331</v>
      </c>
      <c r="C226" s="51" t="s">
        <v>62</v>
      </c>
      <c r="D226" s="52"/>
      <c r="E226" s="52"/>
      <c r="F226" s="52"/>
      <c r="G226" s="52"/>
      <c r="H226" s="52"/>
      <c r="I226" s="52"/>
      <c r="J226" s="53"/>
      <c r="K226" s="114"/>
      <c r="L226" s="115"/>
      <c r="M226" s="115"/>
      <c r="N226" s="115"/>
    </row>
    <row r="227" spans="1:14" ht="63.75" x14ac:dyDescent="0.2">
      <c r="A227" s="12"/>
      <c r="B227" s="98" t="s">
        <v>332</v>
      </c>
      <c r="C227" s="55" t="s">
        <v>155</v>
      </c>
      <c r="D227" s="55" t="s">
        <v>75</v>
      </c>
      <c r="E227" s="55">
        <v>4</v>
      </c>
      <c r="F227" s="58"/>
      <c r="G227" s="80"/>
      <c r="H227" s="80"/>
      <c r="I227" s="83"/>
      <c r="J227" s="84"/>
      <c r="K227" s="114"/>
      <c r="L227" s="115"/>
      <c r="M227" s="115"/>
      <c r="N227" s="115"/>
    </row>
    <row r="228" spans="1:14" ht="89.25" x14ac:dyDescent="0.2">
      <c r="A228" s="12"/>
      <c r="B228" s="98" t="s">
        <v>333</v>
      </c>
      <c r="C228" s="71" t="s">
        <v>157</v>
      </c>
      <c r="D228" s="71" t="s">
        <v>75</v>
      </c>
      <c r="E228" s="71">
        <v>4</v>
      </c>
      <c r="F228" s="79"/>
      <c r="G228" s="58"/>
      <c r="H228" s="80"/>
      <c r="I228" s="63"/>
      <c r="J228" s="64"/>
      <c r="K228" s="114"/>
      <c r="L228" s="115"/>
      <c r="M228" s="115"/>
      <c r="N228" s="115"/>
    </row>
    <row r="229" spans="1:14" ht="76.5" x14ac:dyDescent="0.2">
      <c r="A229" s="12"/>
      <c r="B229" s="98" t="s">
        <v>334</v>
      </c>
      <c r="C229" s="54" t="s">
        <v>77</v>
      </c>
      <c r="D229" s="99" t="s">
        <v>75</v>
      </c>
      <c r="E229" s="99">
        <v>4</v>
      </c>
      <c r="F229" s="56"/>
      <c r="G229" s="57"/>
      <c r="H229" s="80"/>
      <c r="I229" s="67"/>
      <c r="J229" s="68"/>
      <c r="K229" s="114"/>
      <c r="L229" s="115"/>
      <c r="M229" s="115"/>
      <c r="N229" s="115"/>
    </row>
    <row r="230" spans="1:14" ht="140.25" x14ac:dyDescent="0.2">
      <c r="A230" s="12"/>
      <c r="B230" s="98" t="s">
        <v>335</v>
      </c>
      <c r="C230" s="54" t="s">
        <v>160</v>
      </c>
      <c r="D230" s="99" t="s">
        <v>75</v>
      </c>
      <c r="E230" s="99">
        <v>4</v>
      </c>
      <c r="F230" s="56"/>
      <c r="G230" s="57"/>
      <c r="H230" s="80"/>
      <c r="I230" s="67"/>
      <c r="J230" s="68"/>
      <c r="K230" s="114"/>
      <c r="L230" s="115"/>
      <c r="M230" s="115"/>
      <c r="N230" s="115"/>
    </row>
    <row r="231" spans="1:14" ht="25.5" x14ac:dyDescent="0.2">
      <c r="A231" s="12"/>
      <c r="B231" s="98" t="s">
        <v>336</v>
      </c>
      <c r="C231" s="54" t="s">
        <v>79</v>
      </c>
      <c r="D231" s="99" t="s">
        <v>80</v>
      </c>
      <c r="E231" s="99">
        <v>48</v>
      </c>
      <c r="F231" s="56"/>
      <c r="G231" s="57"/>
      <c r="H231" s="80"/>
      <c r="I231" s="67"/>
      <c r="J231" s="68"/>
      <c r="K231" s="114"/>
      <c r="L231" s="115"/>
      <c r="M231" s="115"/>
      <c r="N231" s="115"/>
    </row>
    <row r="232" spans="1:14" ht="25.5" x14ac:dyDescent="0.2">
      <c r="A232" s="12"/>
      <c r="B232" s="98" t="s">
        <v>337</v>
      </c>
      <c r="C232" s="54" t="s">
        <v>84</v>
      </c>
      <c r="D232" s="99" t="s">
        <v>85</v>
      </c>
      <c r="E232" s="99">
        <v>4</v>
      </c>
      <c r="F232" s="56"/>
      <c r="G232" s="57"/>
      <c r="H232" s="80"/>
      <c r="I232" s="69"/>
      <c r="J232" s="70"/>
      <c r="K232" s="114"/>
      <c r="L232" s="115"/>
      <c r="M232" s="115"/>
      <c r="N232" s="115"/>
    </row>
    <row r="233" spans="1:14" ht="216.75" x14ac:dyDescent="0.2">
      <c r="A233" s="12"/>
      <c r="B233" s="98" t="s">
        <v>338</v>
      </c>
      <c r="C233" s="61" t="s">
        <v>87</v>
      </c>
      <c r="D233" s="61" t="s">
        <v>88</v>
      </c>
      <c r="E233" s="62">
        <v>54</v>
      </c>
      <c r="F233" s="56"/>
      <c r="G233" s="79"/>
      <c r="H233" s="80"/>
      <c r="I233" s="63"/>
      <c r="J233" s="64"/>
      <c r="K233" s="114"/>
      <c r="L233" s="115"/>
      <c r="M233" s="115"/>
      <c r="N233" s="115"/>
    </row>
    <row r="234" spans="1:14" ht="63.75" x14ac:dyDescent="0.2">
      <c r="A234" s="12"/>
      <c r="B234" s="98" t="s">
        <v>339</v>
      </c>
      <c r="C234" s="54" t="s">
        <v>90</v>
      </c>
      <c r="D234" s="54" t="s">
        <v>88</v>
      </c>
      <c r="E234" s="66">
        <v>54</v>
      </c>
      <c r="F234" s="56"/>
      <c r="G234" s="79"/>
      <c r="H234" s="80"/>
      <c r="I234" s="67"/>
      <c r="J234" s="68"/>
      <c r="K234" s="114"/>
      <c r="L234" s="115"/>
      <c r="M234" s="115"/>
      <c r="N234" s="115"/>
    </row>
    <row r="235" spans="1:14" ht="76.5" x14ac:dyDescent="0.2">
      <c r="A235" s="12"/>
      <c r="B235" s="98" t="s">
        <v>340</v>
      </c>
      <c r="C235" s="54" t="s">
        <v>92</v>
      </c>
      <c r="D235" s="54" t="s">
        <v>52</v>
      </c>
      <c r="E235" s="66">
        <v>100</v>
      </c>
      <c r="F235" s="56"/>
      <c r="G235" s="79"/>
      <c r="H235" s="80"/>
      <c r="I235" s="69"/>
      <c r="J235" s="70"/>
      <c r="K235" s="114"/>
      <c r="L235" s="115"/>
      <c r="M235" s="115"/>
      <c r="N235" s="115"/>
    </row>
    <row r="236" spans="1:14" ht="216.75" x14ac:dyDescent="0.2">
      <c r="A236" s="12"/>
      <c r="B236" s="98" t="s">
        <v>341</v>
      </c>
      <c r="C236" s="54" t="s">
        <v>94</v>
      </c>
      <c r="D236" s="81" t="s">
        <v>95</v>
      </c>
      <c r="E236" s="82">
        <v>42000</v>
      </c>
      <c r="F236" s="56"/>
      <c r="G236" s="79"/>
      <c r="H236" s="80"/>
      <c r="I236" s="83"/>
      <c r="J236" s="84"/>
      <c r="K236" s="114"/>
      <c r="L236" s="115"/>
      <c r="M236" s="115"/>
      <c r="N236" s="115"/>
    </row>
    <row r="237" spans="1:14" x14ac:dyDescent="0.2">
      <c r="A237" s="12"/>
      <c r="B237" s="98" t="s">
        <v>342</v>
      </c>
      <c r="C237" s="51" t="s">
        <v>298</v>
      </c>
      <c r="D237" s="52"/>
      <c r="E237" s="52"/>
      <c r="F237" s="52"/>
      <c r="G237" s="52"/>
      <c r="H237" s="52"/>
      <c r="I237" s="52"/>
      <c r="J237" s="53"/>
      <c r="K237" s="114"/>
      <c r="L237" s="115"/>
      <c r="M237" s="115"/>
      <c r="N237" s="115"/>
    </row>
    <row r="238" spans="1:14" ht="38.25" x14ac:dyDescent="0.2">
      <c r="A238" s="12"/>
      <c r="B238" s="98" t="s">
        <v>343</v>
      </c>
      <c r="C238" s="71" t="s">
        <v>300</v>
      </c>
      <c r="D238" s="71" t="s">
        <v>177</v>
      </c>
      <c r="E238" s="71">
        <v>130</v>
      </c>
      <c r="F238" s="79"/>
      <c r="G238" s="58"/>
      <c r="H238" s="80"/>
      <c r="I238" s="104"/>
      <c r="J238" s="60"/>
      <c r="K238" s="114"/>
      <c r="L238" s="115"/>
      <c r="M238" s="115"/>
      <c r="N238" s="115"/>
    </row>
    <row r="239" spans="1:14" ht="25.5" x14ac:dyDescent="0.2">
      <c r="A239" s="12"/>
      <c r="B239" s="98" t="s">
        <v>344</v>
      </c>
      <c r="C239" s="65" t="s">
        <v>200</v>
      </c>
      <c r="D239" s="65" t="s">
        <v>185</v>
      </c>
      <c r="E239" s="65">
        <v>910</v>
      </c>
      <c r="F239" s="79"/>
      <c r="G239" s="58"/>
      <c r="H239" s="80"/>
      <c r="I239" s="63"/>
      <c r="J239" s="64"/>
      <c r="K239" s="114"/>
      <c r="L239" s="115"/>
      <c r="M239" s="115"/>
      <c r="N239" s="115"/>
    </row>
    <row r="240" spans="1:14" ht="63.75" x14ac:dyDescent="0.2">
      <c r="A240" s="12"/>
      <c r="B240" s="98" t="s">
        <v>345</v>
      </c>
      <c r="C240" s="54" t="s">
        <v>202</v>
      </c>
      <c r="D240" s="65" t="s">
        <v>177</v>
      </c>
      <c r="E240" s="65">
        <v>130</v>
      </c>
      <c r="F240" s="79"/>
      <c r="G240" s="58"/>
      <c r="H240" s="80"/>
      <c r="I240" s="67"/>
      <c r="J240" s="68"/>
      <c r="K240" s="114"/>
      <c r="L240" s="115"/>
      <c r="M240" s="115"/>
      <c r="N240" s="115"/>
    </row>
    <row r="241" spans="1:14" ht="25.5" x14ac:dyDescent="0.2">
      <c r="A241" s="12"/>
      <c r="B241" s="98" t="s">
        <v>346</v>
      </c>
      <c r="C241" s="54" t="s">
        <v>204</v>
      </c>
      <c r="D241" s="65" t="s">
        <v>177</v>
      </c>
      <c r="E241" s="65">
        <v>130</v>
      </c>
      <c r="F241" s="79"/>
      <c r="G241" s="58"/>
      <c r="H241" s="80"/>
      <c r="I241" s="67"/>
      <c r="J241" s="68"/>
      <c r="K241" s="114"/>
      <c r="L241" s="115"/>
      <c r="M241" s="115"/>
      <c r="N241" s="115"/>
    </row>
    <row r="242" spans="1:14" ht="63.75" x14ac:dyDescent="0.2">
      <c r="A242" s="12"/>
      <c r="B242" s="98" t="s">
        <v>347</v>
      </c>
      <c r="C242" s="54" t="s">
        <v>206</v>
      </c>
      <c r="D242" s="65" t="s">
        <v>177</v>
      </c>
      <c r="E242" s="65">
        <v>130</v>
      </c>
      <c r="F242" s="79"/>
      <c r="G242" s="58"/>
      <c r="H242" s="80"/>
      <c r="I242" s="69"/>
      <c r="J242" s="70"/>
      <c r="K242" s="114"/>
      <c r="L242" s="115"/>
      <c r="M242" s="115"/>
      <c r="N242" s="115"/>
    </row>
    <row r="243" spans="1:14" ht="12.75" customHeight="1" x14ac:dyDescent="0.2">
      <c r="A243" s="12"/>
      <c r="B243" s="98" t="s">
        <v>348</v>
      </c>
      <c r="C243" s="65" t="s">
        <v>187</v>
      </c>
      <c r="D243" s="65" t="s">
        <v>188</v>
      </c>
      <c r="E243" s="65">
        <v>52</v>
      </c>
      <c r="F243" s="198"/>
      <c r="G243" s="199"/>
      <c r="H243" s="200"/>
      <c r="I243" s="63" t="s">
        <v>456</v>
      </c>
      <c r="J243" s="64"/>
      <c r="K243" s="114"/>
      <c r="L243" s="115"/>
      <c r="M243" s="115"/>
      <c r="N243" s="115"/>
    </row>
    <row r="244" spans="1:14" ht="25.5" customHeight="1" x14ac:dyDescent="0.2">
      <c r="A244" s="12"/>
      <c r="B244" s="98" t="s">
        <v>349</v>
      </c>
      <c r="C244" s="65" t="s">
        <v>190</v>
      </c>
      <c r="D244" s="65" t="s">
        <v>135</v>
      </c>
      <c r="E244" s="65">
        <v>2340</v>
      </c>
      <c r="F244" s="200"/>
      <c r="G244" s="199"/>
      <c r="H244" s="201"/>
      <c r="I244" s="69"/>
      <c r="J244" s="70"/>
      <c r="K244" s="114"/>
      <c r="L244" s="115"/>
      <c r="M244" s="115"/>
      <c r="N244" s="115"/>
    </row>
    <row r="245" spans="1:14" ht="14.25" customHeight="1" x14ac:dyDescent="0.2">
      <c r="A245" s="12"/>
      <c r="B245" s="98" t="s">
        <v>350</v>
      </c>
      <c r="C245" s="51" t="s">
        <v>108</v>
      </c>
      <c r="D245" s="52"/>
      <c r="E245" s="52"/>
      <c r="F245" s="52"/>
      <c r="G245" s="52"/>
      <c r="H245" s="52"/>
      <c r="I245" s="52"/>
      <c r="J245" s="53"/>
      <c r="K245" s="114"/>
      <c r="L245" s="115"/>
      <c r="M245" s="115"/>
      <c r="N245" s="115"/>
    </row>
    <row r="246" spans="1:14" ht="38.25" x14ac:dyDescent="0.2">
      <c r="A246" s="12"/>
      <c r="B246" s="98" t="s">
        <v>351</v>
      </c>
      <c r="C246" s="71" t="s">
        <v>211</v>
      </c>
      <c r="D246" s="71" t="s">
        <v>52</v>
      </c>
      <c r="E246" s="61">
        <v>70000</v>
      </c>
      <c r="F246" s="79"/>
      <c r="G246" s="58"/>
      <c r="H246" s="80"/>
      <c r="I246" s="135"/>
      <c r="J246" s="136"/>
      <c r="K246" s="114"/>
      <c r="L246" s="115"/>
      <c r="M246" s="115"/>
      <c r="N246" s="115"/>
    </row>
    <row r="247" spans="1:14" ht="25.5" x14ac:dyDescent="0.2">
      <c r="A247" s="12"/>
      <c r="B247" s="98" t="s">
        <v>352</v>
      </c>
      <c r="C247" s="65" t="s">
        <v>112</v>
      </c>
      <c r="D247" s="66" t="s">
        <v>52</v>
      </c>
      <c r="E247" s="54">
        <v>70000</v>
      </c>
      <c r="F247" s="56"/>
      <c r="G247" s="57"/>
      <c r="H247" s="80"/>
      <c r="I247" s="137"/>
      <c r="J247" s="138"/>
      <c r="K247" s="114"/>
      <c r="L247" s="115"/>
      <c r="M247" s="115"/>
      <c r="N247" s="115"/>
    </row>
    <row r="248" spans="1:14" ht="14.25" customHeight="1" x14ac:dyDescent="0.2">
      <c r="A248" s="12"/>
      <c r="B248" s="98" t="s">
        <v>353</v>
      </c>
      <c r="C248" s="65" t="s">
        <v>114</v>
      </c>
      <c r="D248" s="66" t="s">
        <v>52</v>
      </c>
      <c r="E248" s="54">
        <v>70000</v>
      </c>
      <c r="F248" s="56"/>
      <c r="G248" s="57"/>
      <c r="H248" s="80"/>
      <c r="I248" s="137"/>
      <c r="J248" s="138"/>
      <c r="K248" s="114"/>
      <c r="L248" s="115"/>
      <c r="M248" s="115"/>
      <c r="N248" s="115"/>
    </row>
    <row r="249" spans="1:14" ht="12.75" customHeight="1" x14ac:dyDescent="0.2">
      <c r="A249" s="12"/>
      <c r="B249" s="98" t="s">
        <v>354</v>
      </c>
      <c r="C249" s="65" t="s">
        <v>116</v>
      </c>
      <c r="D249" s="66" t="s">
        <v>52</v>
      </c>
      <c r="E249" s="54">
        <v>70000</v>
      </c>
      <c r="F249" s="56"/>
      <c r="G249" s="57"/>
      <c r="H249" s="80"/>
      <c r="I249" s="139"/>
      <c r="J249" s="140"/>
      <c r="K249" s="114"/>
      <c r="L249" s="115"/>
      <c r="M249" s="115"/>
      <c r="N249" s="115"/>
    </row>
    <row r="250" spans="1:14" ht="14.25" customHeight="1" x14ac:dyDescent="0.2">
      <c r="A250" s="12"/>
      <c r="B250" s="141" t="s">
        <v>355</v>
      </c>
      <c r="C250" s="142"/>
      <c r="D250" s="61"/>
      <c r="E250" s="143"/>
      <c r="F250" s="144">
        <f>SUM(F246:F249,F227:F236,F213:F225,F211,F238:F244)</f>
        <v>0</v>
      </c>
      <c r="G250" s="144">
        <f>SUM(G246:G249,G227:G236,G213:G225,G211,G238:G244)</f>
        <v>0</v>
      </c>
      <c r="H250" s="144">
        <f>SUM(H246:H249,H227:H236,H213:H225,H211,H238:H244)</f>
        <v>0</v>
      </c>
      <c r="I250" s="145"/>
      <c r="J250" s="146"/>
      <c r="K250" s="114"/>
      <c r="L250" s="115"/>
      <c r="M250" s="115"/>
      <c r="N250" s="115"/>
    </row>
    <row r="251" spans="1:14" ht="14.25" customHeight="1" x14ac:dyDescent="0.2">
      <c r="A251" s="12"/>
      <c r="B251" s="147" t="s">
        <v>356</v>
      </c>
      <c r="C251" s="45"/>
      <c r="D251" s="45"/>
      <c r="E251" s="45"/>
      <c r="F251" s="45"/>
      <c r="G251" s="45"/>
      <c r="H251" s="45"/>
      <c r="I251" s="46"/>
      <c r="J251" s="47"/>
      <c r="K251" s="114"/>
      <c r="L251" s="115"/>
      <c r="M251" s="115"/>
      <c r="N251" s="115"/>
    </row>
    <row r="252" spans="1:14" ht="2.25" customHeight="1" x14ac:dyDescent="0.2">
      <c r="A252" s="12"/>
      <c r="B252" s="148"/>
      <c r="C252" s="122"/>
      <c r="D252" s="122"/>
      <c r="E252" s="122"/>
      <c r="F252" s="122"/>
      <c r="G252" s="122"/>
      <c r="H252" s="122"/>
      <c r="I252" s="123"/>
      <c r="J252" s="124"/>
      <c r="K252" s="114"/>
      <c r="L252" s="115"/>
      <c r="M252" s="115"/>
      <c r="N252" s="115"/>
    </row>
    <row r="253" spans="1:14" ht="14.25" customHeight="1" x14ac:dyDescent="0.2">
      <c r="A253" s="12"/>
      <c r="B253" s="125" t="s">
        <v>357</v>
      </c>
      <c r="C253" s="51" t="s">
        <v>7</v>
      </c>
      <c r="D253" s="52"/>
      <c r="E253" s="52"/>
      <c r="F253" s="52"/>
      <c r="G253" s="52"/>
      <c r="H253" s="52"/>
      <c r="I253" s="52"/>
      <c r="J253" s="53"/>
      <c r="K253" s="114"/>
      <c r="L253" s="115"/>
      <c r="M253" s="115"/>
      <c r="N253" s="115"/>
    </row>
    <row r="254" spans="1:14" ht="153.75" customHeight="1" x14ac:dyDescent="0.2">
      <c r="A254" s="12"/>
      <c r="B254" s="95" t="s">
        <v>358</v>
      </c>
      <c r="C254" s="54" t="s">
        <v>9</v>
      </c>
      <c r="D254" s="54" t="s">
        <v>10</v>
      </c>
      <c r="E254" s="55">
        <v>3</v>
      </c>
      <c r="F254" s="58"/>
      <c r="G254" s="57"/>
      <c r="H254" s="80"/>
      <c r="I254" s="59"/>
      <c r="J254" s="60"/>
      <c r="K254" s="114"/>
      <c r="L254" s="115"/>
      <c r="M254" s="115"/>
      <c r="N254" s="115"/>
    </row>
    <row r="255" spans="1:14" ht="14.25" customHeight="1" x14ac:dyDescent="0.2">
      <c r="A255" s="12"/>
      <c r="B255" s="125" t="s">
        <v>359</v>
      </c>
      <c r="C255" s="51" t="s">
        <v>12</v>
      </c>
      <c r="D255" s="52"/>
      <c r="E255" s="52"/>
      <c r="F255" s="52"/>
      <c r="G255" s="52"/>
      <c r="H255" s="52"/>
      <c r="I255" s="52"/>
      <c r="J255" s="53"/>
      <c r="K255" s="114"/>
      <c r="L255" s="115"/>
      <c r="M255" s="115"/>
      <c r="N255" s="115"/>
    </row>
    <row r="256" spans="1:14" ht="140.25" x14ac:dyDescent="0.2">
      <c r="A256" s="12"/>
      <c r="B256" s="98" t="s">
        <v>360</v>
      </c>
      <c r="C256" s="61" t="s">
        <v>34</v>
      </c>
      <c r="D256" s="71" t="s">
        <v>35</v>
      </c>
      <c r="E256" s="62">
        <v>5</v>
      </c>
      <c r="F256" s="56"/>
      <c r="G256" s="57"/>
      <c r="H256" s="80"/>
      <c r="I256" s="63"/>
      <c r="J256" s="64"/>
      <c r="K256" s="114"/>
      <c r="L256" s="115"/>
      <c r="M256" s="115"/>
      <c r="N256" s="115"/>
    </row>
    <row r="257" spans="1:14" x14ac:dyDescent="0.2">
      <c r="A257" s="12"/>
      <c r="B257" s="98" t="s">
        <v>361</v>
      </c>
      <c r="C257" s="54" t="s">
        <v>37</v>
      </c>
      <c r="D257" s="65" t="s">
        <v>35</v>
      </c>
      <c r="E257" s="66">
        <v>5</v>
      </c>
      <c r="F257" s="56"/>
      <c r="G257" s="57"/>
      <c r="H257" s="58"/>
      <c r="I257" s="67"/>
      <c r="J257" s="68"/>
      <c r="K257" s="114"/>
      <c r="L257" s="115"/>
      <c r="M257" s="115"/>
      <c r="N257" s="115"/>
    </row>
    <row r="258" spans="1:14" x14ac:dyDescent="0.2">
      <c r="A258" s="12"/>
      <c r="B258" s="98" t="s">
        <v>362</v>
      </c>
      <c r="C258" s="54" t="s">
        <v>39</v>
      </c>
      <c r="D258" s="65" t="s">
        <v>35</v>
      </c>
      <c r="E258" s="66">
        <v>5</v>
      </c>
      <c r="F258" s="56"/>
      <c r="G258" s="57"/>
      <c r="H258" s="58"/>
      <c r="I258" s="67"/>
      <c r="J258" s="68"/>
      <c r="K258" s="114"/>
      <c r="L258" s="115"/>
      <c r="M258" s="115"/>
      <c r="N258" s="115"/>
    </row>
    <row r="259" spans="1:14" x14ac:dyDescent="0.2">
      <c r="A259" s="12"/>
      <c r="B259" s="98" t="s">
        <v>363</v>
      </c>
      <c r="C259" s="54" t="s">
        <v>41</v>
      </c>
      <c r="D259" s="65" t="s">
        <v>35</v>
      </c>
      <c r="E259" s="66">
        <v>5</v>
      </c>
      <c r="F259" s="56"/>
      <c r="G259" s="57"/>
      <c r="H259" s="58"/>
      <c r="I259" s="69"/>
      <c r="J259" s="70"/>
      <c r="K259" s="114"/>
      <c r="L259" s="115"/>
      <c r="M259" s="115"/>
      <c r="N259" s="115"/>
    </row>
    <row r="260" spans="1:14" ht="165.75" x14ac:dyDescent="0.2">
      <c r="A260" s="12"/>
      <c r="B260" s="98" t="s">
        <v>364</v>
      </c>
      <c r="C260" s="61" t="s">
        <v>43</v>
      </c>
      <c r="D260" s="71" t="s">
        <v>35</v>
      </c>
      <c r="E260" s="62">
        <v>5</v>
      </c>
      <c r="F260" s="56"/>
      <c r="G260" s="57"/>
      <c r="H260" s="58"/>
      <c r="I260" s="63"/>
      <c r="J260" s="64"/>
      <c r="K260" s="114"/>
      <c r="L260" s="115"/>
      <c r="M260" s="115"/>
      <c r="N260" s="115"/>
    </row>
    <row r="261" spans="1:14" x14ac:dyDescent="0.2">
      <c r="A261" s="12"/>
      <c r="B261" s="98" t="s">
        <v>365</v>
      </c>
      <c r="C261" s="54" t="s">
        <v>45</v>
      </c>
      <c r="D261" s="65" t="s">
        <v>35</v>
      </c>
      <c r="E261" s="66">
        <v>5</v>
      </c>
      <c r="F261" s="56"/>
      <c r="G261" s="57"/>
      <c r="H261" s="58"/>
      <c r="I261" s="67"/>
      <c r="J261" s="68"/>
      <c r="K261" s="114"/>
      <c r="L261" s="115"/>
      <c r="M261" s="115"/>
      <c r="N261" s="115"/>
    </row>
    <row r="262" spans="1:14" ht="25.5" x14ac:dyDescent="0.2">
      <c r="A262" s="12"/>
      <c r="B262" s="98" t="s">
        <v>366</v>
      </c>
      <c r="C262" s="54" t="s">
        <v>47</v>
      </c>
      <c r="D262" s="65" t="s">
        <v>35</v>
      </c>
      <c r="E262" s="66">
        <v>5</v>
      </c>
      <c r="F262" s="56"/>
      <c r="G262" s="57"/>
      <c r="H262" s="58"/>
      <c r="I262" s="67"/>
      <c r="J262" s="68"/>
      <c r="K262" s="114"/>
      <c r="L262" s="115"/>
      <c r="M262" s="115"/>
      <c r="N262" s="115"/>
    </row>
    <row r="263" spans="1:14" ht="25.5" x14ac:dyDescent="0.2">
      <c r="A263" s="12"/>
      <c r="B263" s="98" t="s">
        <v>367</v>
      </c>
      <c r="C263" s="54" t="s">
        <v>49</v>
      </c>
      <c r="D263" s="65" t="s">
        <v>35</v>
      </c>
      <c r="E263" s="66">
        <v>5</v>
      </c>
      <c r="F263" s="56"/>
      <c r="G263" s="57"/>
      <c r="H263" s="58"/>
      <c r="I263" s="69"/>
      <c r="J263" s="70"/>
      <c r="K263" s="114"/>
      <c r="L263" s="115"/>
      <c r="M263" s="115"/>
      <c r="N263" s="115"/>
    </row>
    <row r="264" spans="1:14" ht="14.25" customHeight="1" x14ac:dyDescent="0.2">
      <c r="A264" s="12"/>
      <c r="B264" s="125" t="s">
        <v>368</v>
      </c>
      <c r="C264" s="51" t="s">
        <v>62</v>
      </c>
      <c r="D264" s="52"/>
      <c r="E264" s="52"/>
      <c r="F264" s="52"/>
      <c r="G264" s="52"/>
      <c r="H264" s="52"/>
      <c r="I264" s="52"/>
      <c r="J264" s="53"/>
      <c r="K264" s="114"/>
      <c r="L264" s="115"/>
      <c r="M264" s="115"/>
      <c r="N264" s="115"/>
    </row>
    <row r="265" spans="1:14" ht="63.75" x14ac:dyDescent="0.2">
      <c r="A265" s="12"/>
      <c r="B265" s="98" t="s">
        <v>369</v>
      </c>
      <c r="C265" s="55" t="s">
        <v>155</v>
      </c>
      <c r="D265" s="55" t="s">
        <v>75</v>
      </c>
      <c r="E265" s="55">
        <v>4</v>
      </c>
      <c r="F265" s="58"/>
      <c r="G265" s="80"/>
      <c r="H265" s="80"/>
      <c r="I265" s="83"/>
      <c r="J265" s="84"/>
      <c r="K265" s="114"/>
      <c r="L265" s="115"/>
      <c r="M265" s="115"/>
      <c r="N265" s="115"/>
    </row>
    <row r="266" spans="1:14" ht="89.25" x14ac:dyDescent="0.2">
      <c r="A266" s="12"/>
      <c r="B266" s="98" t="s">
        <v>370</v>
      </c>
      <c r="C266" s="71" t="s">
        <v>157</v>
      </c>
      <c r="D266" s="71" t="s">
        <v>75</v>
      </c>
      <c r="E266" s="71">
        <v>4</v>
      </c>
      <c r="F266" s="79"/>
      <c r="G266" s="58"/>
      <c r="H266" s="80"/>
      <c r="I266" s="63"/>
      <c r="J266" s="64"/>
      <c r="K266" s="114"/>
      <c r="L266" s="115"/>
      <c r="M266" s="115"/>
      <c r="N266" s="115"/>
    </row>
    <row r="267" spans="1:14" ht="76.5" x14ac:dyDescent="0.2">
      <c r="A267" s="12"/>
      <c r="B267" s="98" t="s">
        <v>371</v>
      </c>
      <c r="C267" s="54" t="s">
        <v>77</v>
      </c>
      <c r="D267" s="99" t="s">
        <v>75</v>
      </c>
      <c r="E267" s="99">
        <v>4</v>
      </c>
      <c r="F267" s="56"/>
      <c r="G267" s="57"/>
      <c r="H267" s="80"/>
      <c r="I267" s="67"/>
      <c r="J267" s="68"/>
      <c r="K267" s="114"/>
      <c r="L267" s="115"/>
      <c r="M267" s="115"/>
      <c r="N267" s="115"/>
    </row>
    <row r="268" spans="1:14" ht="140.25" x14ac:dyDescent="0.2">
      <c r="A268" s="12"/>
      <c r="B268" s="98" t="s">
        <v>372</v>
      </c>
      <c r="C268" s="54" t="s">
        <v>160</v>
      </c>
      <c r="D268" s="99" t="s">
        <v>75</v>
      </c>
      <c r="E268" s="99">
        <v>4</v>
      </c>
      <c r="F268" s="56"/>
      <c r="G268" s="57"/>
      <c r="H268" s="80"/>
      <c r="I268" s="67"/>
      <c r="J268" s="68"/>
      <c r="K268" s="114"/>
      <c r="L268" s="115"/>
      <c r="M268" s="115"/>
      <c r="N268" s="115"/>
    </row>
    <row r="269" spans="1:14" ht="25.5" x14ac:dyDescent="0.2">
      <c r="A269" s="12"/>
      <c r="B269" s="98" t="s">
        <v>373</v>
      </c>
      <c r="C269" s="54" t="s">
        <v>79</v>
      </c>
      <c r="D269" s="99" t="s">
        <v>80</v>
      </c>
      <c r="E269" s="99">
        <v>48</v>
      </c>
      <c r="F269" s="56"/>
      <c r="G269" s="57"/>
      <c r="H269" s="80"/>
      <c r="I269" s="67"/>
      <c r="J269" s="68"/>
      <c r="K269" s="114"/>
      <c r="L269" s="115"/>
      <c r="M269" s="115"/>
      <c r="N269" s="115"/>
    </row>
    <row r="270" spans="1:14" ht="25.5" x14ac:dyDescent="0.2">
      <c r="A270" s="12"/>
      <c r="B270" s="98" t="s">
        <v>374</v>
      </c>
      <c r="C270" s="54" t="s">
        <v>84</v>
      </c>
      <c r="D270" s="99" t="s">
        <v>85</v>
      </c>
      <c r="E270" s="99">
        <v>4</v>
      </c>
      <c r="F270" s="56"/>
      <c r="G270" s="57"/>
      <c r="H270" s="80"/>
      <c r="I270" s="69"/>
      <c r="J270" s="70"/>
      <c r="K270" s="114"/>
      <c r="L270" s="115"/>
      <c r="M270" s="115"/>
      <c r="N270" s="115"/>
    </row>
    <row r="271" spans="1:14" ht="216.75" x14ac:dyDescent="0.2">
      <c r="A271" s="12"/>
      <c r="B271" s="98" t="s">
        <v>375</v>
      </c>
      <c r="C271" s="61" t="s">
        <v>87</v>
      </c>
      <c r="D271" s="61" t="s">
        <v>88</v>
      </c>
      <c r="E271" s="62">
        <v>54</v>
      </c>
      <c r="F271" s="56"/>
      <c r="G271" s="79"/>
      <c r="H271" s="80"/>
      <c r="I271" s="63"/>
      <c r="J271" s="64"/>
      <c r="K271" s="114"/>
      <c r="L271" s="115"/>
      <c r="M271" s="115"/>
      <c r="N271" s="115"/>
    </row>
    <row r="272" spans="1:14" ht="63.75" x14ac:dyDescent="0.2">
      <c r="A272" s="12"/>
      <c r="B272" s="98" t="s">
        <v>376</v>
      </c>
      <c r="C272" s="54" t="s">
        <v>90</v>
      </c>
      <c r="D272" s="54" t="s">
        <v>88</v>
      </c>
      <c r="E272" s="66">
        <v>54</v>
      </c>
      <c r="F272" s="56"/>
      <c r="G272" s="79"/>
      <c r="H272" s="80"/>
      <c r="I272" s="67"/>
      <c r="J272" s="68"/>
      <c r="K272" s="114"/>
      <c r="L272" s="115"/>
      <c r="M272" s="115"/>
      <c r="N272" s="115"/>
    </row>
    <row r="273" spans="1:14" ht="76.5" x14ac:dyDescent="0.2">
      <c r="A273" s="12"/>
      <c r="B273" s="98" t="s">
        <v>377</v>
      </c>
      <c r="C273" s="54" t="s">
        <v>92</v>
      </c>
      <c r="D273" s="54" t="s">
        <v>52</v>
      </c>
      <c r="E273" s="66">
        <v>100</v>
      </c>
      <c r="F273" s="56"/>
      <c r="G273" s="79"/>
      <c r="H273" s="80"/>
      <c r="I273" s="69"/>
      <c r="J273" s="70"/>
      <c r="K273" s="114"/>
      <c r="L273" s="115"/>
      <c r="M273" s="115"/>
      <c r="N273" s="115"/>
    </row>
    <row r="274" spans="1:14" ht="216.75" x14ac:dyDescent="0.2">
      <c r="A274" s="12"/>
      <c r="B274" s="98" t="s">
        <v>378</v>
      </c>
      <c r="C274" s="54" t="s">
        <v>94</v>
      </c>
      <c r="D274" s="81" t="s">
        <v>95</v>
      </c>
      <c r="E274" s="66">
        <v>42000</v>
      </c>
      <c r="F274" s="56"/>
      <c r="G274" s="79"/>
      <c r="H274" s="80"/>
      <c r="I274" s="83"/>
      <c r="J274" s="84"/>
      <c r="K274" s="114"/>
      <c r="L274" s="115"/>
      <c r="M274" s="115"/>
      <c r="N274" s="115"/>
    </row>
    <row r="275" spans="1:14" ht="102" x14ac:dyDescent="0.2">
      <c r="A275" s="12"/>
      <c r="B275" s="130" t="s">
        <v>379</v>
      </c>
      <c r="C275" s="61" t="s">
        <v>168</v>
      </c>
      <c r="D275" s="61" t="s">
        <v>100</v>
      </c>
      <c r="E275" s="62">
        <v>5</v>
      </c>
      <c r="F275" s="56"/>
      <c r="G275" s="79"/>
      <c r="H275" s="80"/>
      <c r="I275" s="63"/>
      <c r="J275" s="64"/>
      <c r="K275" s="114"/>
      <c r="L275" s="115"/>
      <c r="M275" s="115"/>
      <c r="N275" s="115"/>
    </row>
    <row r="276" spans="1:14" ht="25.5" x14ac:dyDescent="0.2">
      <c r="A276" s="12"/>
      <c r="B276" s="130" t="s">
        <v>380</v>
      </c>
      <c r="C276" s="54" t="s">
        <v>99</v>
      </c>
      <c r="D276" s="54" t="s">
        <v>100</v>
      </c>
      <c r="E276" s="66">
        <v>5</v>
      </c>
      <c r="F276" s="56"/>
      <c r="G276" s="79"/>
      <c r="H276" s="80"/>
      <c r="I276" s="67"/>
      <c r="J276" s="68"/>
      <c r="K276" s="114"/>
      <c r="L276" s="115"/>
      <c r="M276" s="115"/>
      <c r="N276" s="115"/>
    </row>
    <row r="277" spans="1:14" ht="38.25" x14ac:dyDescent="0.2">
      <c r="A277" s="12"/>
      <c r="B277" s="130" t="s">
        <v>381</v>
      </c>
      <c r="C277" s="54" t="s">
        <v>102</v>
      </c>
      <c r="D277" s="54" t="s">
        <v>100</v>
      </c>
      <c r="E277" s="66">
        <v>5</v>
      </c>
      <c r="F277" s="56"/>
      <c r="G277" s="79"/>
      <c r="H277" s="80"/>
      <c r="I277" s="67"/>
      <c r="J277" s="68"/>
      <c r="K277" s="114"/>
      <c r="L277" s="115"/>
      <c r="M277" s="115"/>
      <c r="N277" s="115"/>
    </row>
    <row r="278" spans="1:14" x14ac:dyDescent="0.2">
      <c r="A278" s="12"/>
      <c r="B278" s="130" t="s">
        <v>382</v>
      </c>
      <c r="C278" s="54" t="s">
        <v>104</v>
      </c>
      <c r="D278" s="54" t="s">
        <v>52</v>
      </c>
      <c r="E278" s="66">
        <v>5</v>
      </c>
      <c r="F278" s="56"/>
      <c r="G278" s="79"/>
      <c r="H278" s="80"/>
      <c r="I278" s="67"/>
      <c r="J278" s="68"/>
      <c r="K278" s="114"/>
      <c r="L278" s="115"/>
      <c r="M278" s="115"/>
      <c r="N278" s="115"/>
    </row>
    <row r="279" spans="1:14" x14ac:dyDescent="0.2">
      <c r="A279" s="12"/>
      <c r="B279" s="130" t="s">
        <v>383</v>
      </c>
      <c r="C279" s="54" t="s">
        <v>384</v>
      </c>
      <c r="D279" s="54" t="s">
        <v>100</v>
      </c>
      <c r="E279" s="55">
        <v>5</v>
      </c>
      <c r="F279" s="57"/>
      <c r="G279" s="79"/>
      <c r="H279" s="80"/>
      <c r="I279" s="69"/>
      <c r="J279" s="70"/>
      <c r="K279" s="114"/>
      <c r="L279" s="115"/>
      <c r="M279" s="115"/>
      <c r="N279" s="115"/>
    </row>
    <row r="280" spans="1:14" ht="14.25" customHeight="1" x14ac:dyDescent="0.2">
      <c r="A280" s="12"/>
      <c r="B280" s="149" t="s">
        <v>385</v>
      </c>
      <c r="C280" s="51" t="s">
        <v>108</v>
      </c>
      <c r="D280" s="52"/>
      <c r="E280" s="52"/>
      <c r="F280" s="52"/>
      <c r="G280" s="52"/>
      <c r="H280" s="52"/>
      <c r="I280" s="52"/>
      <c r="J280" s="53"/>
      <c r="K280" s="114"/>
      <c r="L280" s="115"/>
      <c r="M280" s="115"/>
      <c r="N280" s="115"/>
    </row>
    <row r="281" spans="1:14" ht="38.25" x14ac:dyDescent="0.2">
      <c r="A281" s="12"/>
      <c r="B281" s="130" t="s">
        <v>386</v>
      </c>
      <c r="C281" s="61" t="s">
        <v>110</v>
      </c>
      <c r="D281" s="61" t="s">
        <v>52</v>
      </c>
      <c r="E281" s="62">
        <v>70000</v>
      </c>
      <c r="F281" s="56"/>
      <c r="G281" s="79"/>
      <c r="H281" s="80"/>
      <c r="I281" s="63"/>
      <c r="J281" s="64"/>
      <c r="K281" s="114"/>
      <c r="L281" s="115"/>
      <c r="M281" s="115"/>
      <c r="N281" s="115"/>
    </row>
    <row r="282" spans="1:14" ht="25.5" x14ac:dyDescent="0.2">
      <c r="A282" s="12"/>
      <c r="B282" s="130" t="s">
        <v>387</v>
      </c>
      <c r="C282" s="54" t="s">
        <v>112</v>
      </c>
      <c r="D282" s="54" t="s">
        <v>52</v>
      </c>
      <c r="E282" s="66">
        <v>70000</v>
      </c>
      <c r="F282" s="56"/>
      <c r="G282" s="79"/>
      <c r="H282" s="80"/>
      <c r="I282" s="67"/>
      <c r="J282" s="68"/>
      <c r="K282" s="114"/>
      <c r="L282" s="115"/>
      <c r="M282" s="115"/>
      <c r="N282" s="115"/>
    </row>
    <row r="283" spans="1:14" x14ac:dyDescent="0.2">
      <c r="A283" s="12"/>
      <c r="B283" s="130" t="s">
        <v>388</v>
      </c>
      <c r="C283" s="54" t="s">
        <v>114</v>
      </c>
      <c r="D283" s="54" t="s">
        <v>52</v>
      </c>
      <c r="E283" s="66">
        <v>70000</v>
      </c>
      <c r="F283" s="56"/>
      <c r="G283" s="79"/>
      <c r="H283" s="80"/>
      <c r="I283" s="67"/>
      <c r="J283" s="68"/>
      <c r="K283" s="114"/>
      <c r="L283" s="115"/>
      <c r="M283" s="115"/>
      <c r="N283" s="115"/>
    </row>
    <row r="284" spans="1:14" x14ac:dyDescent="0.2">
      <c r="A284" s="12"/>
      <c r="B284" s="130" t="s">
        <v>389</v>
      </c>
      <c r="C284" s="54" t="s">
        <v>116</v>
      </c>
      <c r="D284" s="54" t="s">
        <v>52</v>
      </c>
      <c r="E284" s="66">
        <v>70000</v>
      </c>
      <c r="F284" s="56"/>
      <c r="G284" s="79"/>
      <c r="H284" s="80"/>
      <c r="I284" s="69"/>
      <c r="J284" s="70"/>
      <c r="K284" s="114"/>
      <c r="L284" s="115"/>
      <c r="M284" s="115"/>
      <c r="N284" s="115"/>
    </row>
    <row r="285" spans="1:14" ht="51" x14ac:dyDescent="0.2">
      <c r="A285" s="12"/>
      <c r="B285" s="130" t="s">
        <v>390</v>
      </c>
      <c r="C285" s="61" t="s">
        <v>118</v>
      </c>
      <c r="D285" s="61" t="s">
        <v>52</v>
      </c>
      <c r="E285" s="62">
        <v>48000</v>
      </c>
      <c r="F285" s="56"/>
      <c r="G285" s="79"/>
      <c r="H285" s="80"/>
      <c r="I285" s="63"/>
      <c r="J285" s="64"/>
      <c r="K285" s="114"/>
      <c r="L285" s="115"/>
      <c r="M285" s="115"/>
      <c r="N285" s="115"/>
    </row>
    <row r="286" spans="1:14" ht="38.25" x14ac:dyDescent="0.2">
      <c r="A286" s="12"/>
      <c r="B286" s="130" t="s">
        <v>391</v>
      </c>
      <c r="C286" s="54" t="s">
        <v>120</v>
      </c>
      <c r="D286" s="54" t="s">
        <v>52</v>
      </c>
      <c r="E286" s="66">
        <v>48000</v>
      </c>
      <c r="F286" s="56"/>
      <c r="G286" s="79"/>
      <c r="H286" s="80"/>
      <c r="I286" s="67"/>
      <c r="J286" s="68"/>
      <c r="K286" s="114"/>
      <c r="L286" s="115"/>
      <c r="M286" s="115"/>
      <c r="N286" s="115"/>
    </row>
    <row r="287" spans="1:14" x14ac:dyDescent="0.2">
      <c r="A287" s="12"/>
      <c r="B287" s="130" t="s">
        <v>392</v>
      </c>
      <c r="C287" s="54" t="s">
        <v>116</v>
      </c>
      <c r="D287" s="54" t="s">
        <v>52</v>
      </c>
      <c r="E287" s="66">
        <v>48000</v>
      </c>
      <c r="F287" s="56"/>
      <c r="G287" s="79"/>
      <c r="H287" s="80"/>
      <c r="I287" s="67"/>
      <c r="J287" s="68"/>
      <c r="K287" s="114"/>
      <c r="L287" s="115"/>
      <c r="M287" s="115"/>
      <c r="N287" s="115"/>
    </row>
    <row r="288" spans="1:14" ht="25.5" x14ac:dyDescent="0.2">
      <c r="A288" s="12"/>
      <c r="B288" s="130" t="s">
        <v>393</v>
      </c>
      <c r="C288" s="54" t="s">
        <v>123</v>
      </c>
      <c r="D288" s="54" t="s">
        <v>52</v>
      </c>
      <c r="E288" s="66">
        <v>48000</v>
      </c>
      <c r="F288" s="56"/>
      <c r="G288" s="79"/>
      <c r="H288" s="80"/>
      <c r="I288" s="69"/>
      <c r="J288" s="70"/>
      <c r="K288" s="114"/>
      <c r="L288" s="115"/>
      <c r="M288" s="115"/>
      <c r="N288" s="115"/>
    </row>
    <row r="289" spans="1:14" ht="51" x14ac:dyDescent="0.2">
      <c r="A289" s="12"/>
      <c r="B289" s="130" t="s">
        <v>394</v>
      </c>
      <c r="C289" s="61" t="s">
        <v>125</v>
      </c>
      <c r="D289" s="61" t="s">
        <v>52</v>
      </c>
      <c r="E289" s="62">
        <v>50000</v>
      </c>
      <c r="F289" s="56"/>
      <c r="G289" s="79"/>
      <c r="H289" s="80"/>
      <c r="I289" s="63"/>
      <c r="J289" s="64"/>
      <c r="K289" s="114"/>
      <c r="L289" s="115"/>
      <c r="M289" s="115"/>
      <c r="N289" s="115"/>
    </row>
    <row r="290" spans="1:14" ht="25.5" x14ac:dyDescent="0.2">
      <c r="A290" s="12"/>
      <c r="B290" s="130" t="s">
        <v>395</v>
      </c>
      <c r="C290" s="54" t="s">
        <v>112</v>
      </c>
      <c r="D290" s="54" t="s">
        <v>52</v>
      </c>
      <c r="E290" s="66">
        <v>50000</v>
      </c>
      <c r="F290" s="56"/>
      <c r="G290" s="79"/>
      <c r="H290" s="80"/>
      <c r="I290" s="67"/>
      <c r="J290" s="68"/>
      <c r="K290" s="114"/>
      <c r="L290" s="115"/>
      <c r="M290" s="115"/>
      <c r="N290" s="115"/>
    </row>
    <row r="291" spans="1:14" x14ac:dyDescent="0.2">
      <c r="A291" s="12"/>
      <c r="B291" s="130" t="s">
        <v>396</v>
      </c>
      <c r="C291" s="54" t="s">
        <v>114</v>
      </c>
      <c r="D291" s="54" t="s">
        <v>52</v>
      </c>
      <c r="E291" s="66">
        <v>50000</v>
      </c>
      <c r="F291" s="56"/>
      <c r="G291" s="79"/>
      <c r="H291" s="80"/>
      <c r="I291" s="67"/>
      <c r="J291" s="68"/>
      <c r="K291" s="114"/>
      <c r="L291" s="115"/>
      <c r="M291" s="115"/>
      <c r="N291" s="115"/>
    </row>
    <row r="292" spans="1:14" x14ac:dyDescent="0.2">
      <c r="A292" s="12"/>
      <c r="B292" s="130" t="s">
        <v>397</v>
      </c>
      <c r="C292" s="54" t="s">
        <v>116</v>
      </c>
      <c r="D292" s="54" t="s">
        <v>52</v>
      </c>
      <c r="E292" s="66">
        <v>50000</v>
      </c>
      <c r="F292" s="56"/>
      <c r="G292" s="79"/>
      <c r="H292" s="80"/>
      <c r="I292" s="69"/>
      <c r="J292" s="70"/>
      <c r="K292" s="114"/>
      <c r="L292" s="115"/>
      <c r="M292" s="115"/>
      <c r="N292" s="115"/>
    </row>
    <row r="293" spans="1:14" ht="38.25" x14ac:dyDescent="0.2">
      <c r="A293" s="12"/>
      <c r="B293" s="130" t="s">
        <v>398</v>
      </c>
      <c r="C293" s="54" t="s">
        <v>130</v>
      </c>
      <c r="D293" s="54" t="s">
        <v>52</v>
      </c>
      <c r="E293" s="66">
        <v>1000</v>
      </c>
      <c r="F293" s="56"/>
      <c r="G293" s="79"/>
      <c r="H293" s="80"/>
      <c r="I293" s="83"/>
      <c r="J293" s="84"/>
      <c r="K293" s="114"/>
      <c r="L293" s="115"/>
      <c r="M293" s="115"/>
      <c r="N293" s="115"/>
    </row>
    <row r="294" spans="1:14" ht="27" customHeight="1" x14ac:dyDescent="0.2">
      <c r="A294" s="12"/>
      <c r="B294" s="130" t="s">
        <v>399</v>
      </c>
      <c r="C294" s="55" t="s">
        <v>134</v>
      </c>
      <c r="D294" s="54" t="s">
        <v>135</v>
      </c>
      <c r="E294" s="66">
        <v>135</v>
      </c>
      <c r="F294" s="56"/>
      <c r="G294" s="58"/>
      <c r="H294" s="80"/>
      <c r="I294" s="83"/>
      <c r="J294" s="84"/>
      <c r="K294" s="114"/>
      <c r="L294" s="115"/>
      <c r="M294" s="115"/>
      <c r="N294" s="115"/>
    </row>
    <row r="295" spans="1:14" ht="27.75" customHeight="1" x14ac:dyDescent="0.2">
      <c r="A295" s="12"/>
      <c r="B295" s="130" t="s">
        <v>400</v>
      </c>
      <c r="C295" s="55" t="s">
        <v>137</v>
      </c>
      <c r="D295" s="54" t="s">
        <v>52</v>
      </c>
      <c r="E295" s="66">
        <v>5000</v>
      </c>
      <c r="F295" s="56"/>
      <c r="G295" s="58"/>
      <c r="H295" s="80"/>
      <c r="I295" s="83"/>
      <c r="J295" s="84"/>
      <c r="K295" s="114"/>
      <c r="L295" s="115"/>
      <c r="M295" s="115"/>
      <c r="N295" s="115"/>
    </row>
    <row r="296" spans="1:14" ht="30.75" customHeight="1" x14ac:dyDescent="0.2">
      <c r="A296" s="12"/>
      <c r="B296" s="130" t="s">
        <v>401</v>
      </c>
      <c r="C296" s="55" t="s">
        <v>402</v>
      </c>
      <c r="D296" s="54" t="s">
        <v>52</v>
      </c>
      <c r="E296" s="66">
        <v>2500</v>
      </c>
      <c r="F296" s="56"/>
      <c r="G296" s="58"/>
      <c r="H296" s="80"/>
      <c r="I296" s="83"/>
      <c r="J296" s="84"/>
      <c r="K296" s="114"/>
      <c r="L296" s="115"/>
      <c r="M296" s="115"/>
      <c r="N296" s="115"/>
    </row>
    <row r="297" spans="1:14" ht="14.25" customHeight="1" x14ac:dyDescent="0.2">
      <c r="A297" s="12"/>
      <c r="B297" s="130" t="s">
        <v>403</v>
      </c>
      <c r="C297" s="51" t="s">
        <v>196</v>
      </c>
      <c r="D297" s="52"/>
      <c r="E297" s="52"/>
      <c r="F297" s="52"/>
      <c r="G297" s="52"/>
      <c r="H297" s="52"/>
      <c r="I297" s="52"/>
      <c r="J297" s="53"/>
      <c r="K297" s="114"/>
      <c r="L297" s="115"/>
      <c r="M297" s="115"/>
      <c r="N297" s="115"/>
    </row>
    <row r="298" spans="1:14" ht="38.25" x14ac:dyDescent="0.2">
      <c r="A298" s="12"/>
      <c r="B298" s="130" t="s">
        <v>404</v>
      </c>
      <c r="C298" s="61" t="s">
        <v>300</v>
      </c>
      <c r="D298" s="100" t="s">
        <v>177</v>
      </c>
      <c r="E298" s="100">
        <v>108</v>
      </c>
      <c r="F298" s="56"/>
      <c r="G298" s="57"/>
      <c r="H298" s="80"/>
      <c r="I298" s="63"/>
      <c r="J298" s="101"/>
      <c r="K298" s="114"/>
      <c r="L298" s="115"/>
      <c r="M298" s="115"/>
      <c r="N298" s="115"/>
    </row>
    <row r="299" spans="1:14" ht="25.5" x14ac:dyDescent="0.2">
      <c r="A299" s="12"/>
      <c r="B299" s="130" t="s">
        <v>405</v>
      </c>
      <c r="C299" s="54" t="s">
        <v>200</v>
      </c>
      <c r="D299" s="99" t="s">
        <v>185</v>
      </c>
      <c r="E299" s="99">
        <v>756</v>
      </c>
      <c r="F299" s="56"/>
      <c r="G299" s="57"/>
      <c r="H299" s="80"/>
      <c r="I299" s="67"/>
      <c r="J299" s="68"/>
      <c r="K299" s="114"/>
      <c r="L299" s="115"/>
      <c r="M299" s="115"/>
      <c r="N299" s="115"/>
    </row>
    <row r="300" spans="1:14" ht="63.75" x14ac:dyDescent="0.2">
      <c r="A300" s="12"/>
      <c r="B300" s="130" t="s">
        <v>406</v>
      </c>
      <c r="C300" s="54" t="s">
        <v>202</v>
      </c>
      <c r="D300" s="99" t="s">
        <v>177</v>
      </c>
      <c r="E300" s="99">
        <v>108</v>
      </c>
      <c r="F300" s="56"/>
      <c r="G300" s="57"/>
      <c r="H300" s="80"/>
      <c r="I300" s="67"/>
      <c r="J300" s="68"/>
      <c r="K300" s="114"/>
      <c r="L300" s="115"/>
      <c r="M300" s="115"/>
      <c r="N300" s="115"/>
    </row>
    <row r="301" spans="1:14" ht="25.5" x14ac:dyDescent="0.2">
      <c r="A301" s="12"/>
      <c r="B301" s="130" t="s">
        <v>407</v>
      </c>
      <c r="C301" s="54" t="s">
        <v>204</v>
      </c>
      <c r="D301" s="99" t="s">
        <v>177</v>
      </c>
      <c r="E301" s="99">
        <v>108</v>
      </c>
      <c r="F301" s="56"/>
      <c r="G301" s="57"/>
      <c r="H301" s="80"/>
      <c r="I301" s="67"/>
      <c r="J301" s="68"/>
      <c r="K301" s="114"/>
      <c r="L301" s="115"/>
      <c r="M301" s="115"/>
      <c r="N301" s="115"/>
    </row>
    <row r="302" spans="1:14" ht="63.75" x14ac:dyDescent="0.2">
      <c r="A302" s="12"/>
      <c r="B302" s="130" t="s">
        <v>408</v>
      </c>
      <c r="C302" s="54" t="s">
        <v>206</v>
      </c>
      <c r="D302" s="99" t="s">
        <v>177</v>
      </c>
      <c r="E302" s="99">
        <v>108</v>
      </c>
      <c r="F302" s="56"/>
      <c r="G302" s="57"/>
      <c r="H302" s="80"/>
      <c r="I302" s="69"/>
      <c r="J302" s="70"/>
      <c r="K302" s="114"/>
      <c r="L302" s="115"/>
      <c r="M302" s="115"/>
      <c r="N302" s="115"/>
    </row>
    <row r="303" spans="1:14" ht="27" customHeight="1" x14ac:dyDescent="0.2">
      <c r="A303" s="12"/>
      <c r="B303" s="130" t="s">
        <v>409</v>
      </c>
      <c r="C303" s="54" t="s">
        <v>187</v>
      </c>
      <c r="D303" s="99" t="s">
        <v>188</v>
      </c>
      <c r="E303" s="99">
        <v>42</v>
      </c>
      <c r="F303" s="198"/>
      <c r="G303" s="199"/>
      <c r="H303" s="200"/>
      <c r="I303" s="63" t="s">
        <v>456</v>
      </c>
      <c r="J303" s="64"/>
      <c r="K303" s="114"/>
      <c r="L303" s="115"/>
      <c r="M303" s="115"/>
      <c r="N303" s="115"/>
    </row>
    <row r="304" spans="1:14" ht="25.5" customHeight="1" x14ac:dyDescent="0.2">
      <c r="A304" s="12"/>
      <c r="B304" s="130" t="s">
        <v>410</v>
      </c>
      <c r="C304" s="54" t="s">
        <v>190</v>
      </c>
      <c r="D304" s="99" t="s">
        <v>135</v>
      </c>
      <c r="E304" s="99">
        <v>1944</v>
      </c>
      <c r="F304" s="200"/>
      <c r="G304" s="199"/>
      <c r="H304" s="201"/>
      <c r="I304" s="69"/>
      <c r="J304" s="70"/>
      <c r="K304" s="114"/>
      <c r="L304" s="115"/>
      <c r="M304" s="115"/>
      <c r="N304" s="115"/>
    </row>
    <row r="305" spans="1:15" ht="14.25" customHeight="1" x14ac:dyDescent="0.2">
      <c r="A305" s="12"/>
      <c r="B305" s="150"/>
      <c r="C305" s="151" t="s">
        <v>411</v>
      </c>
      <c r="D305" s="126"/>
      <c r="E305" s="126"/>
      <c r="F305" s="144">
        <f>SUM(F298:F304,F281:F296,F265:F279,F256:F263,F254)</f>
        <v>0</v>
      </c>
      <c r="G305" s="144">
        <f>SUM(G298:G304,G281:G296,G265:G279,G256:G263,G254)</f>
        <v>0</v>
      </c>
      <c r="H305" s="144">
        <f>SUM(H298:H304,H281:H296,H265:H279,H256:H263,H254)</f>
        <v>0</v>
      </c>
      <c r="I305" s="120"/>
      <c r="J305" s="121"/>
      <c r="K305" s="114"/>
      <c r="L305" s="115"/>
      <c r="M305" s="115"/>
      <c r="N305" s="115"/>
    </row>
    <row r="306" spans="1:15" s="153" customFormat="1" ht="17.25" customHeight="1" x14ac:dyDescent="0.2">
      <c r="A306" s="12"/>
      <c r="B306" s="44" t="s">
        <v>412</v>
      </c>
      <c r="C306" s="45"/>
      <c r="D306" s="45"/>
      <c r="E306" s="45"/>
      <c r="F306" s="45"/>
      <c r="G306" s="45"/>
      <c r="H306" s="45"/>
      <c r="I306" s="46"/>
      <c r="J306" s="47"/>
      <c r="K306" s="152"/>
    </row>
    <row r="307" spans="1:15" s="153" customFormat="1" ht="14.25" customHeight="1" x14ac:dyDescent="0.2">
      <c r="A307" s="12"/>
      <c r="B307" s="125" t="s">
        <v>413</v>
      </c>
      <c r="C307" s="51" t="s">
        <v>7</v>
      </c>
      <c r="D307" s="52"/>
      <c r="E307" s="52"/>
      <c r="F307" s="52"/>
      <c r="G307" s="52"/>
      <c r="H307" s="52"/>
      <c r="I307" s="52"/>
      <c r="J307" s="53"/>
      <c r="K307" s="154"/>
      <c r="L307" s="155"/>
      <c r="M307" s="155"/>
      <c r="N307" s="155"/>
    </row>
    <row r="308" spans="1:15" ht="159.75" customHeight="1" x14ac:dyDescent="0.2">
      <c r="A308" s="12"/>
      <c r="B308" s="156" t="s">
        <v>414</v>
      </c>
      <c r="C308" s="54" t="s">
        <v>9</v>
      </c>
      <c r="D308" s="54" t="s">
        <v>10</v>
      </c>
      <c r="E308" s="55">
        <v>3</v>
      </c>
      <c r="F308" s="58"/>
      <c r="G308" s="57"/>
      <c r="H308" s="80"/>
      <c r="I308" s="59"/>
      <c r="J308" s="60"/>
      <c r="K308" s="157"/>
      <c r="L308" s="158"/>
      <c r="M308" s="158"/>
      <c r="N308" s="158"/>
      <c r="O308" s="158"/>
    </row>
    <row r="309" spans="1:15" x14ac:dyDescent="0.2">
      <c r="A309" s="12"/>
      <c r="B309" s="125" t="s">
        <v>415</v>
      </c>
      <c r="C309" s="51" t="s">
        <v>12</v>
      </c>
      <c r="D309" s="52"/>
      <c r="E309" s="52"/>
      <c r="F309" s="52"/>
      <c r="G309" s="52"/>
      <c r="H309" s="52"/>
      <c r="I309" s="52"/>
      <c r="J309" s="53"/>
      <c r="K309" s="157"/>
      <c r="L309" s="158"/>
      <c r="M309" s="158"/>
      <c r="N309" s="158"/>
      <c r="O309" s="158"/>
    </row>
    <row r="310" spans="1:15" ht="140.25" x14ac:dyDescent="0.2">
      <c r="A310" s="12"/>
      <c r="B310" s="98" t="s">
        <v>416</v>
      </c>
      <c r="C310" s="61" t="s">
        <v>34</v>
      </c>
      <c r="D310" s="71" t="s">
        <v>35</v>
      </c>
      <c r="E310" s="62">
        <v>5</v>
      </c>
      <c r="F310" s="56"/>
      <c r="G310" s="57"/>
      <c r="H310" s="80"/>
      <c r="I310" s="63"/>
      <c r="J310" s="64"/>
      <c r="K310" s="157"/>
      <c r="L310" s="158"/>
      <c r="M310" s="158"/>
      <c r="N310" s="158"/>
      <c r="O310" s="158"/>
    </row>
    <row r="311" spans="1:15" x14ac:dyDescent="0.2">
      <c r="A311" s="12"/>
      <c r="B311" s="98" t="s">
        <v>417</v>
      </c>
      <c r="C311" s="54" t="s">
        <v>37</v>
      </c>
      <c r="D311" s="65" t="s">
        <v>35</v>
      </c>
      <c r="E311" s="66">
        <v>5</v>
      </c>
      <c r="F311" s="56"/>
      <c r="G311" s="57"/>
      <c r="H311" s="58"/>
      <c r="I311" s="67"/>
      <c r="J311" s="68"/>
      <c r="K311" s="157"/>
      <c r="L311" s="158"/>
      <c r="M311" s="158"/>
      <c r="N311" s="158"/>
      <c r="O311" s="158"/>
    </row>
    <row r="312" spans="1:15" x14ac:dyDescent="0.2">
      <c r="A312" s="12"/>
      <c r="B312" s="98" t="s">
        <v>418</v>
      </c>
      <c r="C312" s="54" t="s">
        <v>39</v>
      </c>
      <c r="D312" s="65" t="s">
        <v>35</v>
      </c>
      <c r="E312" s="66">
        <v>5</v>
      </c>
      <c r="F312" s="56"/>
      <c r="G312" s="57"/>
      <c r="H312" s="58"/>
      <c r="I312" s="67"/>
      <c r="J312" s="68"/>
      <c r="K312" s="157"/>
      <c r="L312" s="158"/>
      <c r="M312" s="158"/>
      <c r="N312" s="158"/>
      <c r="O312" s="158"/>
    </row>
    <row r="313" spans="1:15" x14ac:dyDescent="0.2">
      <c r="A313" s="12"/>
      <c r="B313" s="98" t="s">
        <v>419</v>
      </c>
      <c r="C313" s="54" t="s">
        <v>41</v>
      </c>
      <c r="D313" s="65" t="s">
        <v>35</v>
      </c>
      <c r="E313" s="66">
        <v>5</v>
      </c>
      <c r="F313" s="56"/>
      <c r="G313" s="57"/>
      <c r="H313" s="58"/>
      <c r="I313" s="69"/>
      <c r="J313" s="70"/>
      <c r="K313" s="157"/>
      <c r="L313" s="158"/>
      <c r="M313" s="158"/>
      <c r="N313" s="158"/>
      <c r="O313" s="158"/>
    </row>
    <row r="314" spans="1:15" ht="165.75" x14ac:dyDescent="0.2">
      <c r="A314" s="12"/>
      <c r="B314" s="98" t="s">
        <v>420</v>
      </c>
      <c r="C314" s="61" t="s">
        <v>43</v>
      </c>
      <c r="D314" s="71" t="s">
        <v>52</v>
      </c>
      <c r="E314" s="62">
        <v>5</v>
      </c>
      <c r="F314" s="56"/>
      <c r="G314" s="57"/>
      <c r="H314" s="58"/>
      <c r="I314" s="63"/>
      <c r="J314" s="64"/>
      <c r="K314" s="157"/>
      <c r="L314" s="158"/>
      <c r="M314" s="158"/>
      <c r="N314" s="158"/>
      <c r="O314" s="158"/>
    </row>
    <row r="315" spans="1:15" x14ac:dyDescent="0.2">
      <c r="A315" s="12"/>
      <c r="B315" s="98" t="s">
        <v>421</v>
      </c>
      <c r="C315" s="54" t="s">
        <v>45</v>
      </c>
      <c r="D315" s="65" t="s">
        <v>35</v>
      </c>
      <c r="E315" s="66">
        <v>5</v>
      </c>
      <c r="F315" s="56"/>
      <c r="G315" s="57"/>
      <c r="H315" s="58"/>
      <c r="I315" s="67"/>
      <c r="J315" s="68"/>
      <c r="K315" s="157"/>
      <c r="L315" s="158"/>
      <c r="M315" s="158"/>
      <c r="N315" s="158"/>
      <c r="O315" s="158"/>
    </row>
    <row r="316" spans="1:15" ht="25.5" x14ac:dyDescent="0.2">
      <c r="A316" s="12"/>
      <c r="B316" s="98" t="s">
        <v>422</v>
      </c>
      <c r="C316" s="54" t="s">
        <v>47</v>
      </c>
      <c r="D316" s="65" t="s">
        <v>35</v>
      </c>
      <c r="E316" s="66">
        <v>5</v>
      </c>
      <c r="F316" s="56"/>
      <c r="G316" s="57"/>
      <c r="H316" s="58"/>
      <c r="I316" s="67"/>
      <c r="J316" s="68"/>
      <c r="K316" s="157"/>
      <c r="L316" s="158"/>
      <c r="M316" s="158"/>
      <c r="N316" s="158"/>
      <c r="O316" s="158"/>
    </row>
    <row r="317" spans="1:15" ht="25.5" x14ac:dyDescent="0.2">
      <c r="A317" s="12"/>
      <c r="B317" s="98" t="s">
        <v>423</v>
      </c>
      <c r="C317" s="54" t="s">
        <v>49</v>
      </c>
      <c r="D317" s="65" t="s">
        <v>35</v>
      </c>
      <c r="E317" s="66">
        <v>5</v>
      </c>
      <c r="F317" s="56"/>
      <c r="G317" s="57"/>
      <c r="H317" s="58"/>
      <c r="I317" s="69"/>
      <c r="J317" s="70"/>
      <c r="K317" s="157"/>
      <c r="L317" s="158"/>
      <c r="M317" s="158"/>
      <c r="N317" s="158"/>
      <c r="O317" s="158"/>
    </row>
    <row r="318" spans="1:15" x14ac:dyDescent="0.2">
      <c r="A318" s="12"/>
      <c r="B318" s="125" t="s">
        <v>424</v>
      </c>
      <c r="C318" s="51" t="s">
        <v>62</v>
      </c>
      <c r="D318" s="52"/>
      <c r="E318" s="52"/>
      <c r="F318" s="52"/>
      <c r="G318" s="52"/>
      <c r="H318" s="52"/>
      <c r="I318" s="52"/>
      <c r="J318" s="53"/>
      <c r="K318" s="157"/>
      <c r="L318" s="158"/>
      <c r="M318" s="158"/>
      <c r="N318" s="158"/>
      <c r="O318" s="158"/>
    </row>
    <row r="319" spans="1:15" ht="63.75" x14ac:dyDescent="0.2">
      <c r="A319" s="12"/>
      <c r="B319" s="98" t="s">
        <v>425</v>
      </c>
      <c r="C319" s="55" t="s">
        <v>155</v>
      </c>
      <c r="D319" s="55" t="s">
        <v>75</v>
      </c>
      <c r="E319" s="55">
        <v>4</v>
      </c>
      <c r="F319" s="58"/>
      <c r="G319" s="80"/>
      <c r="H319" s="80"/>
      <c r="I319" s="83"/>
      <c r="J319" s="84"/>
      <c r="K319" s="157"/>
      <c r="L319" s="158"/>
      <c r="M319" s="158"/>
      <c r="N319" s="158"/>
      <c r="O319" s="158"/>
    </row>
    <row r="320" spans="1:15" ht="89.25" x14ac:dyDescent="0.2">
      <c r="A320" s="12"/>
      <c r="B320" s="98" t="s">
        <v>426</v>
      </c>
      <c r="C320" s="71" t="s">
        <v>157</v>
      </c>
      <c r="D320" s="71" t="s">
        <v>75</v>
      </c>
      <c r="E320" s="71">
        <v>4</v>
      </c>
      <c r="F320" s="79"/>
      <c r="G320" s="58"/>
      <c r="H320" s="80"/>
      <c r="I320" s="63"/>
      <c r="J320" s="64"/>
      <c r="K320" s="157"/>
      <c r="L320" s="158"/>
      <c r="M320" s="158"/>
      <c r="N320" s="158"/>
      <c r="O320" s="158"/>
    </row>
    <row r="321" spans="1:15" ht="76.5" x14ac:dyDescent="0.2">
      <c r="A321" s="12"/>
      <c r="B321" s="98" t="s">
        <v>427</v>
      </c>
      <c r="C321" s="54" t="s">
        <v>77</v>
      </c>
      <c r="D321" s="99" t="s">
        <v>75</v>
      </c>
      <c r="E321" s="99">
        <v>4</v>
      </c>
      <c r="F321" s="56"/>
      <c r="G321" s="57"/>
      <c r="H321" s="80"/>
      <c r="I321" s="67"/>
      <c r="J321" s="68"/>
      <c r="K321" s="157"/>
      <c r="L321" s="158"/>
      <c r="M321" s="158"/>
      <c r="N321" s="158"/>
      <c r="O321" s="158"/>
    </row>
    <row r="322" spans="1:15" ht="140.25" x14ac:dyDescent="0.2">
      <c r="A322" s="12"/>
      <c r="B322" s="98" t="s">
        <v>428</v>
      </c>
      <c r="C322" s="54" t="s">
        <v>160</v>
      </c>
      <c r="D322" s="99" t="s">
        <v>75</v>
      </c>
      <c r="E322" s="99">
        <v>4</v>
      </c>
      <c r="F322" s="56"/>
      <c r="G322" s="57"/>
      <c r="H322" s="80"/>
      <c r="I322" s="67"/>
      <c r="J322" s="68"/>
      <c r="K322" s="157"/>
      <c r="L322" s="158"/>
      <c r="M322" s="158"/>
      <c r="N322" s="158"/>
      <c r="O322" s="158"/>
    </row>
    <row r="323" spans="1:15" ht="25.5" x14ac:dyDescent="0.2">
      <c r="A323" s="12"/>
      <c r="B323" s="98" t="s">
        <v>429</v>
      </c>
      <c r="C323" s="54" t="s">
        <v>79</v>
      </c>
      <c r="D323" s="99" t="s">
        <v>80</v>
      </c>
      <c r="E323" s="99">
        <v>48</v>
      </c>
      <c r="F323" s="56"/>
      <c r="G323" s="57"/>
      <c r="H323" s="80"/>
      <c r="I323" s="67"/>
      <c r="J323" s="68"/>
      <c r="K323" s="157"/>
      <c r="L323" s="158"/>
      <c r="M323" s="158"/>
      <c r="N323" s="158"/>
      <c r="O323" s="158"/>
    </row>
    <row r="324" spans="1:15" ht="25.5" x14ac:dyDescent="0.2">
      <c r="A324" s="12"/>
      <c r="B324" s="98" t="s">
        <v>430</v>
      </c>
      <c r="C324" s="54" t="s">
        <v>84</v>
      </c>
      <c r="D324" s="99" t="s">
        <v>85</v>
      </c>
      <c r="E324" s="99">
        <v>4</v>
      </c>
      <c r="F324" s="56"/>
      <c r="G324" s="57"/>
      <c r="H324" s="80"/>
      <c r="I324" s="69"/>
      <c r="J324" s="70"/>
      <c r="K324" s="157"/>
      <c r="L324" s="158"/>
      <c r="M324" s="158"/>
      <c r="N324" s="158"/>
      <c r="O324" s="158"/>
    </row>
    <row r="325" spans="1:15" ht="216.75" x14ac:dyDescent="0.2">
      <c r="A325" s="12"/>
      <c r="B325" s="98" t="s">
        <v>431</v>
      </c>
      <c r="C325" s="61" t="s">
        <v>87</v>
      </c>
      <c r="D325" s="61" t="s">
        <v>88</v>
      </c>
      <c r="E325" s="62">
        <v>54</v>
      </c>
      <c r="F325" s="56"/>
      <c r="G325" s="79"/>
      <c r="H325" s="80"/>
      <c r="I325" s="63"/>
      <c r="J325" s="64"/>
      <c r="K325" s="157"/>
      <c r="L325" s="158"/>
      <c r="M325" s="158"/>
      <c r="N325" s="158"/>
      <c r="O325" s="158"/>
    </row>
    <row r="326" spans="1:15" ht="63.75" x14ac:dyDescent="0.2">
      <c r="A326" s="12"/>
      <c r="B326" s="98" t="s">
        <v>432</v>
      </c>
      <c r="C326" s="54" t="s">
        <v>90</v>
      </c>
      <c r="D326" s="54" t="s">
        <v>88</v>
      </c>
      <c r="E326" s="66">
        <v>54</v>
      </c>
      <c r="F326" s="56"/>
      <c r="G326" s="79"/>
      <c r="H326" s="80"/>
      <c r="I326" s="67"/>
      <c r="J326" s="68"/>
      <c r="K326" s="157"/>
      <c r="L326" s="158"/>
      <c r="M326" s="158"/>
      <c r="N326" s="158"/>
      <c r="O326" s="158"/>
    </row>
    <row r="327" spans="1:15" ht="76.5" x14ac:dyDescent="0.2">
      <c r="A327" s="12"/>
      <c r="B327" s="98" t="s">
        <v>433</v>
      </c>
      <c r="C327" s="54" t="s">
        <v>92</v>
      </c>
      <c r="D327" s="54" t="s">
        <v>52</v>
      </c>
      <c r="E327" s="66">
        <v>100</v>
      </c>
      <c r="F327" s="56"/>
      <c r="G327" s="79"/>
      <c r="H327" s="80"/>
      <c r="I327" s="69"/>
      <c r="J327" s="70"/>
      <c r="K327" s="157"/>
      <c r="L327" s="158"/>
      <c r="M327" s="158"/>
      <c r="N327" s="158"/>
      <c r="O327" s="158"/>
    </row>
    <row r="328" spans="1:15" ht="216.75" x14ac:dyDescent="0.2">
      <c r="A328" s="12"/>
      <c r="B328" s="98" t="s">
        <v>434</v>
      </c>
      <c r="C328" s="54" t="s">
        <v>94</v>
      </c>
      <c r="D328" s="81" t="s">
        <v>95</v>
      </c>
      <c r="E328" s="66">
        <v>42000</v>
      </c>
      <c r="F328" s="56"/>
      <c r="G328" s="79"/>
      <c r="H328" s="80"/>
      <c r="I328" s="83"/>
      <c r="J328" s="84"/>
      <c r="K328" s="157"/>
      <c r="L328" s="158"/>
      <c r="M328" s="158"/>
      <c r="N328" s="158"/>
      <c r="O328" s="158"/>
    </row>
    <row r="329" spans="1:15" x14ac:dyDescent="0.2">
      <c r="A329" s="12"/>
      <c r="B329" s="98" t="s">
        <v>435</v>
      </c>
      <c r="C329" s="51" t="s">
        <v>174</v>
      </c>
      <c r="D329" s="52"/>
      <c r="E329" s="52"/>
      <c r="F329" s="52"/>
      <c r="G329" s="52"/>
      <c r="H329" s="52"/>
      <c r="I329" s="52"/>
      <c r="J329" s="53"/>
      <c r="K329" s="157"/>
      <c r="L329" s="158"/>
      <c r="M329" s="158"/>
      <c r="N329" s="158"/>
      <c r="O329" s="158"/>
    </row>
    <row r="330" spans="1:15" ht="38.25" customHeight="1" x14ac:dyDescent="0.2">
      <c r="A330" s="12"/>
      <c r="B330" s="98" t="s">
        <v>436</v>
      </c>
      <c r="C330" s="126" t="s">
        <v>257</v>
      </c>
      <c r="D330" s="126" t="s">
        <v>177</v>
      </c>
      <c r="E330" s="126">
        <v>4</v>
      </c>
      <c r="F330" s="55"/>
      <c r="G330" s="99"/>
      <c r="H330" s="80"/>
      <c r="I330" s="83"/>
      <c r="J330" s="84"/>
      <c r="K330" s="157"/>
      <c r="L330" s="158"/>
      <c r="M330" s="158"/>
      <c r="N330" s="158"/>
      <c r="O330" s="158"/>
    </row>
    <row r="331" spans="1:15" x14ac:dyDescent="0.2">
      <c r="A331" s="12"/>
      <c r="B331" s="98" t="s">
        <v>437</v>
      </c>
      <c r="C331" s="55" t="s">
        <v>179</v>
      </c>
      <c r="D331" s="55" t="s">
        <v>180</v>
      </c>
      <c r="E331" s="55">
        <v>6</v>
      </c>
      <c r="F331" s="56"/>
      <c r="G331" s="80"/>
      <c r="H331" s="80"/>
      <c r="I331" s="63"/>
      <c r="J331" s="101"/>
      <c r="K331" s="157"/>
      <c r="L331" s="158"/>
      <c r="M331" s="158"/>
      <c r="N331" s="158"/>
      <c r="O331" s="158"/>
    </row>
    <row r="332" spans="1:15" ht="63.75" x14ac:dyDescent="0.2">
      <c r="A332" s="12"/>
      <c r="B332" s="98" t="s">
        <v>438</v>
      </c>
      <c r="C332" s="54" t="s">
        <v>182</v>
      </c>
      <c r="D332" s="55" t="s">
        <v>26</v>
      </c>
      <c r="E332" s="55">
        <v>1</v>
      </c>
      <c r="F332" s="56"/>
      <c r="G332" s="80"/>
      <c r="H332" s="80"/>
      <c r="I332" s="67"/>
      <c r="J332" s="68"/>
      <c r="K332" s="157"/>
      <c r="L332" s="158"/>
      <c r="M332" s="158"/>
      <c r="N332" s="158"/>
      <c r="O332" s="158"/>
    </row>
    <row r="333" spans="1:15" ht="38.25" x14ac:dyDescent="0.2">
      <c r="A333" s="12"/>
      <c r="B333" s="98" t="s">
        <v>439</v>
      </c>
      <c r="C333" s="54" t="s">
        <v>184</v>
      </c>
      <c r="D333" s="55" t="s">
        <v>185</v>
      </c>
      <c r="E333" s="55">
        <v>32</v>
      </c>
      <c r="F333" s="56"/>
      <c r="G333" s="80"/>
      <c r="H333" s="80"/>
      <c r="I333" s="69"/>
      <c r="J333" s="70"/>
      <c r="K333" s="157"/>
      <c r="L333" s="158"/>
      <c r="M333" s="158"/>
      <c r="N333" s="158"/>
      <c r="O333" s="158"/>
    </row>
    <row r="334" spans="1:15" ht="12.75" customHeight="1" x14ac:dyDescent="0.2">
      <c r="A334" s="12"/>
      <c r="B334" s="98" t="s">
        <v>440</v>
      </c>
      <c r="C334" s="55" t="s">
        <v>187</v>
      </c>
      <c r="D334" s="55" t="s">
        <v>188</v>
      </c>
      <c r="E334" s="55">
        <v>10</v>
      </c>
      <c r="F334" s="198"/>
      <c r="G334" s="199"/>
      <c r="H334" s="200"/>
      <c r="I334" s="63" t="s">
        <v>456</v>
      </c>
      <c r="J334" s="64"/>
      <c r="K334" s="157"/>
      <c r="L334" s="158"/>
      <c r="M334" s="158"/>
      <c r="N334" s="158"/>
      <c r="O334" s="158"/>
    </row>
    <row r="335" spans="1:15" ht="25.5" customHeight="1" x14ac:dyDescent="0.2">
      <c r="A335" s="12"/>
      <c r="B335" s="98" t="s">
        <v>441</v>
      </c>
      <c r="C335" s="55" t="s">
        <v>190</v>
      </c>
      <c r="D335" s="55" t="s">
        <v>135</v>
      </c>
      <c r="E335" s="55">
        <v>72</v>
      </c>
      <c r="F335" s="200"/>
      <c r="G335" s="199"/>
      <c r="H335" s="201"/>
      <c r="I335" s="69"/>
      <c r="J335" s="70"/>
      <c r="K335" s="157"/>
      <c r="L335" s="158"/>
      <c r="M335" s="158"/>
      <c r="N335" s="158"/>
      <c r="O335" s="158"/>
    </row>
    <row r="336" spans="1:15" ht="43.5" customHeight="1" x14ac:dyDescent="0.2">
      <c r="A336" s="12"/>
      <c r="B336" s="98" t="s">
        <v>442</v>
      </c>
      <c r="C336" s="55" t="s">
        <v>192</v>
      </c>
      <c r="D336" s="55" t="s">
        <v>52</v>
      </c>
      <c r="E336" s="55">
        <v>1000</v>
      </c>
      <c r="F336" s="56"/>
      <c r="G336" s="80"/>
      <c r="H336" s="80"/>
      <c r="I336" s="104"/>
      <c r="J336" s="105"/>
      <c r="K336" s="157"/>
      <c r="L336" s="158"/>
      <c r="M336" s="158"/>
      <c r="N336" s="158"/>
      <c r="O336" s="158"/>
    </row>
    <row r="337" spans="1:15" x14ac:dyDescent="0.2">
      <c r="A337" s="12"/>
      <c r="B337" s="98" t="s">
        <v>443</v>
      </c>
      <c r="C337" s="51" t="s">
        <v>108</v>
      </c>
      <c r="D337" s="52"/>
      <c r="E337" s="52"/>
      <c r="F337" s="52"/>
      <c r="G337" s="52"/>
      <c r="H337" s="52"/>
      <c r="I337" s="52"/>
      <c r="J337" s="53"/>
      <c r="K337" s="157"/>
      <c r="L337" s="158"/>
      <c r="M337" s="158"/>
      <c r="N337" s="158"/>
      <c r="O337" s="158"/>
    </row>
    <row r="338" spans="1:15" ht="38.25" x14ac:dyDescent="0.2">
      <c r="A338" s="12"/>
      <c r="B338" s="98" t="s">
        <v>444</v>
      </c>
      <c r="C338" s="61" t="s">
        <v>110</v>
      </c>
      <c r="D338" s="61" t="s">
        <v>52</v>
      </c>
      <c r="E338" s="62">
        <v>70000</v>
      </c>
      <c r="F338" s="56"/>
      <c r="G338" s="79"/>
      <c r="H338" s="80"/>
      <c r="I338" s="63"/>
      <c r="J338" s="64"/>
      <c r="K338" s="157"/>
      <c r="L338" s="158"/>
      <c r="M338" s="158"/>
      <c r="N338" s="158"/>
      <c r="O338" s="158"/>
    </row>
    <row r="339" spans="1:15" ht="25.5" x14ac:dyDescent="0.2">
      <c r="A339" s="12"/>
      <c r="B339" s="98" t="s">
        <v>445</v>
      </c>
      <c r="C339" s="54" t="s">
        <v>112</v>
      </c>
      <c r="D339" s="54" t="s">
        <v>52</v>
      </c>
      <c r="E339" s="66">
        <v>70000</v>
      </c>
      <c r="F339" s="56"/>
      <c r="G339" s="79"/>
      <c r="H339" s="80"/>
      <c r="I339" s="67"/>
      <c r="J339" s="68"/>
      <c r="K339" s="157"/>
      <c r="L339" s="158"/>
      <c r="M339" s="158"/>
      <c r="N339" s="158"/>
      <c r="O339" s="158"/>
    </row>
    <row r="340" spans="1:15" x14ac:dyDescent="0.2">
      <c r="A340" s="12"/>
      <c r="B340" s="98" t="s">
        <v>446</v>
      </c>
      <c r="C340" s="54" t="s">
        <v>114</v>
      </c>
      <c r="D340" s="54" t="s">
        <v>52</v>
      </c>
      <c r="E340" s="66">
        <v>70000</v>
      </c>
      <c r="F340" s="56"/>
      <c r="G340" s="79"/>
      <c r="H340" s="80"/>
      <c r="I340" s="67"/>
      <c r="J340" s="68"/>
      <c r="K340" s="157"/>
      <c r="L340" s="158"/>
      <c r="M340" s="158"/>
      <c r="N340" s="158"/>
      <c r="O340" s="158"/>
    </row>
    <row r="341" spans="1:15" x14ac:dyDescent="0.2">
      <c r="A341" s="12"/>
      <c r="B341" s="98" t="s">
        <v>447</v>
      </c>
      <c r="C341" s="54" t="s">
        <v>116</v>
      </c>
      <c r="D341" s="54" t="s">
        <v>52</v>
      </c>
      <c r="E341" s="66">
        <v>70000</v>
      </c>
      <c r="F341" s="56"/>
      <c r="G341" s="79"/>
      <c r="H341" s="80"/>
      <c r="I341" s="69"/>
      <c r="J341" s="70"/>
      <c r="K341" s="157"/>
      <c r="L341" s="158"/>
      <c r="M341" s="158"/>
      <c r="N341" s="158"/>
      <c r="O341" s="158"/>
    </row>
    <row r="342" spans="1:15" ht="14.25" customHeight="1" x14ac:dyDescent="0.2">
      <c r="A342" s="12"/>
      <c r="B342" s="150"/>
      <c r="C342" s="151" t="s">
        <v>448</v>
      </c>
      <c r="D342" s="126"/>
      <c r="E342" s="126"/>
      <c r="F342" s="144">
        <f>SUM(F338:F341,F330:F336,F319:F328,F310:F317,F308)</f>
        <v>0</v>
      </c>
      <c r="G342" s="144">
        <f>SUM(G338:G341,G330:G336,G319:G328,G310:G317,G308)</f>
        <v>0</v>
      </c>
      <c r="H342" s="144">
        <f>SUM(H338:H341,H330:H336,H319:H328,H310:H317,H308)</f>
        <v>0</v>
      </c>
      <c r="I342" s="120"/>
      <c r="J342" s="121"/>
      <c r="K342" s="157"/>
      <c r="L342" s="158"/>
      <c r="M342" s="158"/>
      <c r="O342" s="158"/>
    </row>
    <row r="343" spans="1:15" ht="13.5" customHeight="1" thickBot="1" x14ac:dyDescent="0.25">
      <c r="A343" s="13"/>
      <c r="B343" s="159" t="s">
        <v>449</v>
      </c>
      <c r="C343" s="160"/>
      <c r="D343" s="161"/>
      <c r="E343" s="162"/>
      <c r="F343" s="163">
        <f>F342+F305+F250+F207+F126+F74</f>
        <v>0</v>
      </c>
      <c r="G343" s="163">
        <f>G342+G305+G250+G207+G126+G74</f>
        <v>0</v>
      </c>
      <c r="H343" s="163">
        <f>H342+H305+H250+H207+H126+H74</f>
        <v>0</v>
      </c>
      <c r="I343" s="164"/>
      <c r="J343" s="165"/>
      <c r="K343" s="11"/>
    </row>
    <row r="344" spans="1:15" ht="12.75" customHeight="1" x14ac:dyDescent="0.2">
      <c r="A344" s="13"/>
      <c r="B344" s="166"/>
      <c r="C344" s="160"/>
      <c r="D344" s="167"/>
      <c r="E344" s="168"/>
      <c r="F344" s="169"/>
      <c r="G344" s="169"/>
      <c r="H344" s="169"/>
      <c r="I344" s="170"/>
      <c r="J344" s="171"/>
      <c r="K344" s="11"/>
    </row>
    <row r="345" spans="1:15" x14ac:dyDescent="0.2">
      <c r="A345" s="172"/>
      <c r="B345" s="173"/>
      <c r="C345" s="173"/>
      <c r="D345" s="173"/>
      <c r="E345" s="173"/>
      <c r="F345" s="173"/>
      <c r="G345" s="173"/>
      <c r="H345" s="173"/>
      <c r="I345" s="173"/>
      <c r="J345" s="174"/>
      <c r="K345" s="11"/>
    </row>
    <row r="346" spans="1:15" x14ac:dyDescent="0.2">
      <c r="A346" s="172"/>
      <c r="B346" s="175"/>
      <c r="C346" s="175"/>
      <c r="D346" s="176"/>
      <c r="E346" s="177"/>
      <c r="F346" s="177"/>
      <c r="G346" s="177"/>
      <c r="H346" s="178"/>
      <c r="I346" s="175"/>
      <c r="J346" s="175"/>
      <c r="K346" s="11"/>
    </row>
    <row r="347" spans="1:15" x14ac:dyDescent="0.2">
      <c r="A347" s="172"/>
      <c r="C347" s="179"/>
      <c r="D347" s="180"/>
      <c r="E347" s="181"/>
      <c r="H347" s="182"/>
      <c r="I347" s="183"/>
      <c r="K347" s="11"/>
    </row>
    <row r="348" spans="1:15" x14ac:dyDescent="0.2">
      <c r="A348" s="172"/>
      <c r="C348" s="184"/>
      <c r="D348" s="180"/>
      <c r="E348" s="181"/>
      <c r="H348" s="185"/>
      <c r="I348" s="186"/>
      <c r="K348" s="11"/>
    </row>
    <row r="349" spans="1:15" x14ac:dyDescent="0.2">
      <c r="A349" s="172"/>
      <c r="C349" s="184"/>
      <c r="D349" s="180"/>
      <c r="E349" s="181"/>
      <c r="H349" s="185"/>
      <c r="I349" s="186"/>
      <c r="K349" s="11"/>
    </row>
    <row r="350" spans="1:15" ht="24" customHeight="1" x14ac:dyDescent="0.2">
      <c r="A350" s="172"/>
      <c r="C350" s="187"/>
      <c r="D350" s="180"/>
      <c r="E350" s="181"/>
      <c r="H350" s="188"/>
      <c r="I350" s="189"/>
      <c r="K350" s="11"/>
    </row>
    <row r="351" spans="1:15" ht="25.5" customHeight="1" x14ac:dyDescent="0.2">
      <c r="A351" s="172"/>
      <c r="C351" s="190" t="s">
        <v>450</v>
      </c>
      <c r="D351" s="191"/>
      <c r="E351" s="191"/>
      <c r="H351" s="202" t="s">
        <v>457</v>
      </c>
      <c r="I351" s="202"/>
      <c r="K351" s="11"/>
    </row>
    <row r="352" spans="1:15" x14ac:dyDescent="0.2">
      <c r="A352" s="172"/>
      <c r="K352" s="11"/>
    </row>
    <row r="353" spans="1:11" x14ac:dyDescent="0.2">
      <c r="A353" s="172"/>
      <c r="K353" s="11"/>
    </row>
    <row r="354" spans="1:11" x14ac:dyDescent="0.2">
      <c r="A354" s="172"/>
      <c r="K354" s="11"/>
    </row>
    <row r="355" spans="1:11" x14ac:dyDescent="0.2">
      <c r="A355" s="192"/>
      <c r="B355" s="193"/>
      <c r="C355" s="193"/>
      <c r="D355" s="193"/>
      <c r="E355" s="193"/>
      <c r="F355" s="193"/>
      <c r="G355" s="193"/>
      <c r="H355" s="193"/>
      <c r="I355" s="193"/>
      <c r="J355" s="193"/>
      <c r="K355" s="194"/>
    </row>
  </sheetData>
  <sheetProtection formatCells="0" formatColumns="0" formatRows="0" insertRows="0"/>
  <mergeCells count="186">
    <mergeCell ref="D351:E351"/>
    <mergeCell ref="H351:I351"/>
    <mergeCell ref="I108:J109"/>
    <mergeCell ref="I118:J119"/>
    <mergeCell ref="I175:J176"/>
    <mergeCell ref="I168:J169"/>
    <mergeCell ref="I161:J162"/>
    <mergeCell ref="I183:J184"/>
    <mergeCell ref="I200:J201"/>
    <mergeCell ref="I243:J244"/>
    <mergeCell ref="F343:F344"/>
    <mergeCell ref="G343:G344"/>
    <mergeCell ref="H343:H344"/>
    <mergeCell ref="D346:G346"/>
    <mergeCell ref="C347:C350"/>
    <mergeCell ref="D347:E350"/>
    <mergeCell ref="H347:I350"/>
    <mergeCell ref="I343:J344"/>
    <mergeCell ref="B343:C344"/>
    <mergeCell ref="D343:D344"/>
    <mergeCell ref="E343:E344"/>
    <mergeCell ref="C337:J337"/>
    <mergeCell ref="I338:J341"/>
    <mergeCell ref="I342:J342"/>
    <mergeCell ref="C329:J329"/>
    <mergeCell ref="I330:J330"/>
    <mergeCell ref="I331:J333"/>
    <mergeCell ref="I336:J336"/>
    <mergeCell ref="I334:J335"/>
    <mergeCell ref="I314:J317"/>
    <mergeCell ref="C318:J318"/>
    <mergeCell ref="I319:J319"/>
    <mergeCell ref="I320:J324"/>
    <mergeCell ref="I325:J327"/>
    <mergeCell ref="I328:J328"/>
    <mergeCell ref="I305:J305"/>
    <mergeCell ref="B306:J306"/>
    <mergeCell ref="C307:J307"/>
    <mergeCell ref="I308:J308"/>
    <mergeCell ref="C309:J309"/>
    <mergeCell ref="I310:J313"/>
    <mergeCell ref="I295:J295"/>
    <mergeCell ref="I296:J296"/>
    <mergeCell ref="C297:J297"/>
    <mergeCell ref="I298:J302"/>
    <mergeCell ref="I303:J304"/>
    <mergeCell ref="C280:J280"/>
    <mergeCell ref="I281:J284"/>
    <mergeCell ref="I285:J288"/>
    <mergeCell ref="I289:J292"/>
    <mergeCell ref="I293:J293"/>
    <mergeCell ref="I294:J294"/>
    <mergeCell ref="C264:J264"/>
    <mergeCell ref="I265:J265"/>
    <mergeCell ref="I266:J270"/>
    <mergeCell ref="I271:J273"/>
    <mergeCell ref="I274:J274"/>
    <mergeCell ref="I275:J279"/>
    <mergeCell ref="B251:J252"/>
    <mergeCell ref="C253:J253"/>
    <mergeCell ref="I254:J254"/>
    <mergeCell ref="C255:J255"/>
    <mergeCell ref="I256:J259"/>
    <mergeCell ref="I260:J263"/>
    <mergeCell ref="C245:J245"/>
    <mergeCell ref="I246:J249"/>
    <mergeCell ref="B250:C250"/>
    <mergeCell ref="I250:J250"/>
    <mergeCell ref="I228:J232"/>
    <mergeCell ref="I233:J235"/>
    <mergeCell ref="I236:J236"/>
    <mergeCell ref="C237:J237"/>
    <mergeCell ref="I238:J238"/>
    <mergeCell ref="I239:J242"/>
    <mergeCell ref="C212:J212"/>
    <mergeCell ref="I213:J216"/>
    <mergeCell ref="I217:J221"/>
    <mergeCell ref="I222:J225"/>
    <mergeCell ref="C226:J226"/>
    <mergeCell ref="I227:J227"/>
    <mergeCell ref="I204:J206"/>
    <mergeCell ref="B207:C207"/>
    <mergeCell ref="I207:J207"/>
    <mergeCell ref="B208:J209"/>
    <mergeCell ref="C210:J210"/>
    <mergeCell ref="I211:J211"/>
    <mergeCell ref="I195:J195"/>
    <mergeCell ref="I196:J199"/>
    <mergeCell ref="C202:J202"/>
    <mergeCell ref="I203:J203"/>
    <mergeCell ref="I188:J188"/>
    <mergeCell ref="I190:J190"/>
    <mergeCell ref="I191:J191"/>
    <mergeCell ref="I192:J192"/>
    <mergeCell ref="I193:J193"/>
    <mergeCell ref="C194:J194"/>
    <mergeCell ref="I177:J177"/>
    <mergeCell ref="I178:J178"/>
    <mergeCell ref="I180:J182"/>
    <mergeCell ref="I185:J187"/>
    <mergeCell ref="I170:J170"/>
    <mergeCell ref="I172:J174"/>
    <mergeCell ref="I158:J160"/>
    <mergeCell ref="I163:J163"/>
    <mergeCell ref="I164:J164"/>
    <mergeCell ref="I165:J167"/>
    <mergeCell ref="I142:J146"/>
    <mergeCell ref="I147:J151"/>
    <mergeCell ref="I152:J154"/>
    <mergeCell ref="I155:J155"/>
    <mergeCell ref="C156:J156"/>
    <mergeCell ref="I157:J157"/>
    <mergeCell ref="I130:J130"/>
    <mergeCell ref="C131:J131"/>
    <mergeCell ref="I132:J135"/>
    <mergeCell ref="I136:J139"/>
    <mergeCell ref="C140:J140"/>
    <mergeCell ref="I141:J141"/>
    <mergeCell ref="C120:J120"/>
    <mergeCell ref="I121:J125"/>
    <mergeCell ref="B126:C126"/>
    <mergeCell ref="I126:J126"/>
    <mergeCell ref="B127:J128"/>
    <mergeCell ref="C129:J129"/>
    <mergeCell ref="I111:J111"/>
    <mergeCell ref="C112:J112"/>
    <mergeCell ref="I113:J113"/>
    <mergeCell ref="I114:J117"/>
    <mergeCell ref="C103:J103"/>
    <mergeCell ref="I104:J104"/>
    <mergeCell ref="I105:J107"/>
    <mergeCell ref="I110:J110"/>
    <mergeCell ref="C87:J87"/>
    <mergeCell ref="I88:J88"/>
    <mergeCell ref="I89:J93"/>
    <mergeCell ref="I94:J96"/>
    <mergeCell ref="I97:J97"/>
    <mergeCell ref="I98:J102"/>
    <mergeCell ref="B75:J75"/>
    <mergeCell ref="C76:J76"/>
    <mergeCell ref="I77:J77"/>
    <mergeCell ref="C78:J78"/>
    <mergeCell ref="I79:J82"/>
    <mergeCell ref="I83:J86"/>
    <mergeCell ref="I69:J69"/>
    <mergeCell ref="I70:J70"/>
    <mergeCell ref="I71:J71"/>
    <mergeCell ref="I72:J72"/>
    <mergeCell ref="I73:J73"/>
    <mergeCell ref="B74:C74"/>
    <mergeCell ref="I74:J74"/>
    <mergeCell ref="I50:J50"/>
    <mergeCell ref="I51:J55"/>
    <mergeCell ref="C56:J56"/>
    <mergeCell ref="I57:J60"/>
    <mergeCell ref="I61:J64"/>
    <mergeCell ref="I65:J68"/>
    <mergeCell ref="I27:J30"/>
    <mergeCell ref="I31:J35"/>
    <mergeCell ref="C36:J36"/>
    <mergeCell ref="I37:J41"/>
    <mergeCell ref="I42:J46"/>
    <mergeCell ref="I47:J49"/>
    <mergeCell ref="C11:J11"/>
    <mergeCell ref="I12:J12"/>
    <mergeCell ref="C13:J13"/>
    <mergeCell ref="I14:J18"/>
    <mergeCell ref="I19:J22"/>
    <mergeCell ref="I23:J26"/>
    <mergeCell ref="I7:J8"/>
    <mergeCell ref="L7:L8"/>
    <mergeCell ref="M7:M8"/>
    <mergeCell ref="N7:N8"/>
    <mergeCell ref="I9:J9"/>
    <mergeCell ref="B10:J10"/>
    <mergeCell ref="B5:J5"/>
    <mergeCell ref="B6:J6"/>
    <mergeCell ref="B7:B9"/>
    <mergeCell ref="C7:C8"/>
    <mergeCell ref="D7:E7"/>
    <mergeCell ref="F7:F8"/>
    <mergeCell ref="G7:G8"/>
    <mergeCell ref="H7:H8"/>
    <mergeCell ref="C2:H2"/>
    <mergeCell ref="I2:J2"/>
    <mergeCell ref="B3:J3"/>
  </mergeCells>
  <phoneticPr fontId="23" type="noConversion"/>
  <pageMargins left="0.39370078740157483" right="0.39370078740157483" top="0.39370078740157483" bottom="0.39370078740157483" header="0.51181102362204722" footer="0.51181102362204722"/>
  <pageSetup paperSize="9" scale="67" orientation="landscape" r:id="rId1"/>
  <headerFooter alignWithMargins="0">
    <oddFooter>&amp;LWoPP-1/PROW 2014-2020_3.2/2z&amp;RStrona &amp;P z &amp;N</oddFooter>
  </headerFooter>
  <rowBreaks count="23" manualBreakCount="23">
    <brk id="18" max="10" man="1"/>
    <brk id="35" max="10" man="1"/>
    <brk id="46" max="10" man="1"/>
    <brk id="55" max="10" man="1"/>
    <brk id="74" max="10" man="1"/>
    <brk id="86" max="10" man="1"/>
    <brk id="96" max="10" man="1"/>
    <brk id="111" max="10" man="1"/>
    <brk id="146" max="10" man="1"/>
    <brk id="154" max="10" man="1"/>
    <brk id="170" max="10" man="1"/>
    <brk id="193" max="10" man="1"/>
    <brk id="207" max="10" man="1"/>
    <brk id="221" max="10" man="1"/>
    <brk id="236" max="10" man="1"/>
    <brk id="250" max="10" man="1"/>
    <brk id="263" max="10" man="1"/>
    <brk id="270" max="10" man="1"/>
    <brk id="274" max="10" man="1"/>
    <brk id="296" max="10" man="1"/>
    <brk id="313" max="10" man="1"/>
    <brk id="324" max="10" man="1"/>
    <brk id="3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 1</vt:lpstr>
      <vt:lpstr>'Załacznik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Bieranowski</dc:creator>
  <cp:lastModifiedBy>Arkadiusz Bieranowski</cp:lastModifiedBy>
  <dcterms:created xsi:type="dcterms:W3CDTF">2020-10-08T09:47:43Z</dcterms:created>
  <dcterms:modified xsi:type="dcterms:W3CDTF">2020-10-08T10:03:08Z</dcterms:modified>
</cp:coreProperties>
</file>